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8 от 05.06.2023\"/>
    </mc:Choice>
  </mc:AlternateContent>
  <bookViews>
    <workbookView xWindow="0" yWindow="0" windowWidth="28800" windowHeight="11235" tabRatio="835" activeTab="3"/>
  </bookViews>
  <sheets>
    <sheet name="всего" sheetId="8" r:id="rId1"/>
    <sheet name="1.Скорая помощь, фин.обесп." sheetId="1" r:id="rId2"/>
    <sheet name="2. АП фин.обесп." sheetId="2" r:id="rId3"/>
    <sheet name="3. ДС, фин.обеспечение" sheetId="3" r:id="rId4"/>
    <sheet name="7 МР в ДС, фин.обеспечение" sheetId="4" r:id="rId5"/>
    <sheet name="4 КС, фин.обеспечение" sheetId="5" r:id="rId6"/>
    <sheet name="5 МР в КС, фин.обеспечение" sheetId="6" r:id="rId7"/>
    <sheet name="6 ВМП, фин.обеспечение  " sheetId="7" r:id="rId8"/>
  </sheets>
  <definedNames>
    <definedName name="_xlnm._FilterDatabase" localSheetId="1" hidden="1">'1.Скорая помощь, фин.обесп.'!$A$6:$O$6</definedName>
  </definedNames>
  <calcPr calcId="152511"/>
</workbook>
</file>

<file path=xl/calcChain.xml><?xml version="1.0" encoding="utf-8"?>
<calcChain xmlns="http://schemas.openxmlformats.org/spreadsheetml/2006/main">
  <c r="C66" i="8" l="1"/>
  <c r="S66" i="7"/>
  <c r="I66" i="7"/>
  <c r="J66" i="7"/>
  <c r="K66" i="7"/>
  <c r="L66" i="7"/>
  <c r="M66" i="7"/>
  <c r="N66" i="7"/>
  <c r="O66" i="7"/>
  <c r="P66" i="7"/>
  <c r="Q66" i="7"/>
  <c r="R66" i="7"/>
  <c r="H66" i="7"/>
  <c r="S66" i="6"/>
  <c r="I66" i="6"/>
  <c r="J66" i="6"/>
  <c r="K66" i="6"/>
  <c r="L66" i="6"/>
  <c r="L67" i="6" s="1"/>
  <c r="M66" i="6"/>
  <c r="N66" i="6"/>
  <c r="O66" i="6"/>
  <c r="P66" i="6"/>
  <c r="P67" i="6" s="1"/>
  <c r="Q66" i="6"/>
  <c r="R66" i="6"/>
  <c r="H66" i="6"/>
  <c r="S66" i="5"/>
  <c r="S67" i="5" s="1"/>
  <c r="I66" i="5"/>
  <c r="I67" i="5" s="1"/>
  <c r="J66" i="5"/>
  <c r="J67" i="5" s="1"/>
  <c r="K66" i="5"/>
  <c r="L66" i="5"/>
  <c r="M66" i="5"/>
  <c r="M67" i="5" s="1"/>
  <c r="N66" i="5"/>
  <c r="N67" i="5" s="1"/>
  <c r="O66" i="5"/>
  <c r="P66" i="5"/>
  <c r="Q66" i="5"/>
  <c r="Q67" i="5" s="1"/>
  <c r="R66" i="5"/>
  <c r="R67" i="5" s="1"/>
  <c r="H66" i="5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S66" i="2"/>
  <c r="S67" i="2" s="1"/>
  <c r="I66" i="2"/>
  <c r="J66" i="2"/>
  <c r="K66" i="2"/>
  <c r="L66" i="2"/>
  <c r="M66" i="2"/>
  <c r="N66" i="2"/>
  <c r="O66" i="2"/>
  <c r="P66" i="2"/>
  <c r="Q66" i="2"/>
  <c r="R66" i="2"/>
  <c r="R67" i="2" s="1"/>
  <c r="H66" i="2"/>
  <c r="H67" i="2" s="1"/>
  <c r="O67" i="2"/>
  <c r="M67" i="2"/>
  <c r="N67" i="2"/>
  <c r="E66" i="1"/>
  <c r="O66" i="1" s="1"/>
  <c r="F66" i="1"/>
  <c r="F67" i="1" s="1"/>
  <c r="G66" i="1"/>
  <c r="H66" i="1"/>
  <c r="H67" i="1" s="1"/>
  <c r="I66" i="1"/>
  <c r="J66" i="1"/>
  <c r="K66" i="1"/>
  <c r="L66" i="1"/>
  <c r="M66" i="1"/>
  <c r="M67" i="1" s="1"/>
  <c r="N66" i="1"/>
  <c r="N67" i="1" s="1"/>
  <c r="D66" i="1"/>
  <c r="E67" i="1"/>
  <c r="I67" i="1"/>
  <c r="D67" i="1"/>
  <c r="D67" i="2"/>
  <c r="E67" i="2"/>
  <c r="F67" i="2"/>
  <c r="G67" i="2"/>
  <c r="I67" i="2"/>
  <c r="K67" i="2"/>
  <c r="L67" i="2"/>
  <c r="P67" i="2"/>
  <c r="Q67" i="2"/>
  <c r="C67" i="2"/>
  <c r="O67" i="1"/>
  <c r="L67" i="1"/>
  <c r="K67" i="1"/>
  <c r="J67" i="1"/>
  <c r="G67" i="1"/>
  <c r="C67" i="1"/>
  <c r="T67" i="6"/>
  <c r="S67" i="6"/>
  <c r="R67" i="6"/>
  <c r="Q67" i="6"/>
  <c r="O67" i="6"/>
  <c r="N67" i="6"/>
  <c r="M67" i="6"/>
  <c r="K67" i="6"/>
  <c r="J67" i="6"/>
  <c r="I67" i="6"/>
  <c r="H67" i="6"/>
  <c r="G67" i="6"/>
  <c r="T67" i="5"/>
  <c r="P67" i="5"/>
  <c r="O67" i="5"/>
  <c r="L67" i="5"/>
  <c r="K67" i="5"/>
  <c r="H67" i="5"/>
  <c r="G67" i="5"/>
  <c r="D67" i="4"/>
  <c r="E67" i="4"/>
  <c r="F67" i="4"/>
  <c r="G67" i="4"/>
  <c r="H67" i="4"/>
  <c r="I67" i="4"/>
  <c r="J67" i="4"/>
  <c r="K67" i="4"/>
  <c r="L67" i="4"/>
  <c r="M67" i="4"/>
  <c r="N67" i="4"/>
  <c r="O67" i="4"/>
  <c r="C67" i="4"/>
  <c r="J67" i="2" l="1"/>
  <c r="H20" i="7" l="1"/>
  <c r="C42" i="8" l="1"/>
  <c r="C65" i="8"/>
  <c r="G68" i="7"/>
  <c r="P67" i="4"/>
  <c r="C65" i="2"/>
  <c r="C64" i="2"/>
  <c r="C64" i="8" s="1"/>
  <c r="C63" i="2"/>
  <c r="C63" i="8" s="1"/>
  <c r="C62" i="2"/>
  <c r="C62" i="8" s="1"/>
  <c r="C61" i="2"/>
  <c r="C61" i="8" s="1"/>
  <c r="C60" i="2"/>
  <c r="C60" i="8" s="1"/>
  <c r="C59" i="2"/>
  <c r="C59" i="8" s="1"/>
  <c r="C58" i="2"/>
  <c r="C58" i="8" s="1"/>
  <c r="C57" i="2"/>
  <c r="C57" i="8" s="1"/>
  <c r="C56" i="2"/>
  <c r="C56" i="8" s="1"/>
  <c r="C55" i="2"/>
  <c r="C55" i="8" s="1"/>
  <c r="C54" i="2"/>
  <c r="C54" i="8" s="1"/>
  <c r="C53" i="2"/>
  <c r="C53" i="8" s="1"/>
  <c r="C52" i="2"/>
  <c r="C52" i="8" s="1"/>
  <c r="C51" i="2"/>
  <c r="C51" i="8" s="1"/>
  <c r="C50" i="2"/>
  <c r="C50" i="8" s="1"/>
  <c r="C49" i="2"/>
  <c r="C49" i="8" s="1"/>
  <c r="C48" i="2"/>
  <c r="C48" i="8" s="1"/>
  <c r="C47" i="2"/>
  <c r="C47" i="8" s="1"/>
  <c r="C46" i="2"/>
  <c r="C46" i="8" s="1"/>
  <c r="C45" i="2"/>
  <c r="C45" i="8" s="1"/>
  <c r="C44" i="2"/>
  <c r="C44" i="8" s="1"/>
  <c r="C43" i="2"/>
  <c r="C43" i="8" s="1"/>
  <c r="C42" i="2"/>
  <c r="C41" i="2"/>
  <c r="C41" i="8" s="1"/>
  <c r="C40" i="2"/>
  <c r="C40" i="8" s="1"/>
  <c r="C39" i="8"/>
  <c r="C67" i="8" s="1"/>
  <c r="C38" i="2"/>
  <c r="C38" i="8" s="1"/>
  <c r="C37" i="2"/>
  <c r="C37" i="8" s="1"/>
  <c r="C36" i="2"/>
  <c r="C36" i="8" s="1"/>
  <c r="C35" i="2"/>
  <c r="C35" i="8" s="1"/>
  <c r="C34" i="2"/>
  <c r="C34" i="8" s="1"/>
  <c r="C33" i="2"/>
  <c r="C33" i="8" s="1"/>
  <c r="C32" i="2"/>
  <c r="C32" i="8" s="1"/>
  <c r="C31" i="2"/>
  <c r="C31" i="8" s="1"/>
  <c r="C30" i="2"/>
  <c r="C30" i="8" s="1"/>
  <c r="C29" i="2"/>
  <c r="C29" i="8" s="1"/>
  <c r="C28" i="2"/>
  <c r="C28" i="8" s="1"/>
  <c r="C27" i="2"/>
  <c r="C27" i="8" s="1"/>
  <c r="C26" i="2"/>
  <c r="C26" i="8" s="1"/>
  <c r="C25" i="2"/>
  <c r="C25" i="8" s="1"/>
  <c r="C24" i="2"/>
  <c r="C24" i="8" s="1"/>
  <c r="C23" i="2"/>
  <c r="C23" i="8" s="1"/>
  <c r="C22" i="2"/>
  <c r="C22" i="8" s="1"/>
  <c r="C21" i="2"/>
  <c r="C21" i="8" s="1"/>
  <c r="C20" i="2"/>
  <c r="C20" i="8" s="1"/>
  <c r="C19" i="2"/>
  <c r="C19" i="8" s="1"/>
  <c r="C18" i="2"/>
  <c r="C18" i="8" s="1"/>
  <c r="C17" i="2"/>
  <c r="C17" i="8" s="1"/>
  <c r="C16" i="2"/>
  <c r="C16" i="8" s="1"/>
  <c r="C15" i="2"/>
  <c r="C15" i="8" s="1"/>
  <c r="C14" i="2"/>
  <c r="C14" i="8" s="1"/>
  <c r="C13" i="2"/>
  <c r="C13" i="8" s="1"/>
  <c r="C12" i="2"/>
  <c r="C12" i="8" s="1"/>
  <c r="C11" i="2"/>
  <c r="C11" i="8" s="1"/>
  <c r="C10" i="2"/>
  <c r="C10" i="8" s="1"/>
  <c r="C9" i="2"/>
  <c r="C8" i="2"/>
  <c r="C8" i="8" s="1"/>
  <c r="C7" i="2"/>
  <c r="C7" i="8" s="1"/>
  <c r="C9" i="8" l="1"/>
  <c r="Y67" i="5" l="1"/>
  <c r="X67" i="1"/>
  <c r="AB67" i="6"/>
  <c r="V67" i="2"/>
  <c r="X67" i="2"/>
  <c r="AC67" i="2"/>
  <c r="W67" i="4"/>
  <c r="AB67" i="3"/>
  <c r="D67" i="5"/>
  <c r="Z67" i="2"/>
  <c r="W67" i="2"/>
  <c r="Y67" i="2"/>
  <c r="R67" i="4"/>
  <c r="C67" i="3"/>
  <c r="AA67" i="6"/>
  <c r="Y67" i="3"/>
  <c r="U67" i="4"/>
  <c r="X67" i="4"/>
  <c r="S67" i="1"/>
  <c r="V67" i="3"/>
  <c r="U67" i="6"/>
  <c r="Y67" i="6"/>
  <c r="X67" i="5"/>
  <c r="Y67" i="4"/>
  <c r="Z67" i="5"/>
  <c r="U67" i="2"/>
  <c r="AB67" i="5"/>
  <c r="AC67" i="3"/>
  <c r="C67" i="6"/>
  <c r="Q67" i="1"/>
  <c r="U67" i="5"/>
  <c r="U67" i="3"/>
  <c r="AC67" i="5"/>
  <c r="Z67" i="6"/>
  <c r="S67" i="4"/>
  <c r="T67" i="4"/>
  <c r="X67" i="6"/>
  <c r="C67" i="5"/>
  <c r="D67" i="3"/>
  <c r="AA67" i="5"/>
  <c r="P67" i="1"/>
  <c r="Z67" i="3"/>
  <c r="D67" i="6"/>
  <c r="AC67" i="6"/>
  <c r="V67" i="4"/>
  <c r="AA67" i="3"/>
  <c r="U67" i="1"/>
  <c r="V67" i="1"/>
  <c r="AA67" i="2"/>
  <c r="W67" i="6"/>
  <c r="T67" i="2"/>
  <c r="R67" i="1"/>
  <c r="W67" i="5"/>
  <c r="W67" i="3"/>
  <c r="T67" i="1"/>
  <c r="AB67" i="2"/>
  <c r="W67" i="1"/>
  <c r="V67" i="6"/>
  <c r="X67" i="3"/>
  <c r="Q67" i="4"/>
  <c r="V67" i="5"/>
</calcChain>
</file>

<file path=xl/sharedStrings.xml><?xml version="1.0" encoding="utf-8"?>
<sst xmlns="http://schemas.openxmlformats.org/spreadsheetml/2006/main" count="775" uniqueCount="118">
  <si>
    <t>к протоколу заседания комиссии по разработке территориальной программы ОМС Курганской области от 05.06.2023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</si>
  <si>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</si>
  <si>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</si>
  <si>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</si>
  <si>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</si>
  <si>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</si>
  <si>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</si>
  <si>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</si>
  <si>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</si>
  <si>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</si>
  <si>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</si>
  <si>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</si>
  <si>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</si>
  <si>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</si>
  <si>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</si>
  <si>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</si>
  <si>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</si>
  <si>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</si>
  <si>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</si>
  <si>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</si>
  <si>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</si>
  <si>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</si>
  <si>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</si>
  <si>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</si>
  <si>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</si>
  <si>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</si>
  <si>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</si>
  <si>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</si>
  <si>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</si>
  <si>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</si>
  <si>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</si>
  <si>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</si>
  <si>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</si>
  <si>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</si>
  <si>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</si>
  <si>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</si>
  <si>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</si>
  <si>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</si>
  <si>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</si>
  <si>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</si>
  <si>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</si>
  <si>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</si>
  <si>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</si>
  <si>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</si>
  <si>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</si>
  <si>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</si>
  <si>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</si>
  <si>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</si>
  <si>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</si>
  <si>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</si>
  <si>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</si>
  <si>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</si>
  <si>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</si>
  <si>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</si>
  <si>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</si>
  <si>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</si>
  <si>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</si>
  <si>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</si>
  <si>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</si>
  <si>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</si>
  <si>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</si>
  <si>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</si>
  <si>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</si>
  <si>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</si>
  <si>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</si>
  <si>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</si>
  <si>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</si>
  <si>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</si>
  <si>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</si>
  <si>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</si>
  <si>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</si>
  <si>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</si>
  <si>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</si>
  <si>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</si>
  <si>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</si>
  <si>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</si>
  <si>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</si>
  <si>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</si>
  <si>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</si>
  <si>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</si>
  <si>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</si>
  <si>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</si>
  <si>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</si>
  <si>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</si>
  <si>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</si>
  <si>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</si>
  <si>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</si>
  <si>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</si>
  <si>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</si>
  <si>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</si>
  <si>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2.</t>
  </si>
  <si>
    <t>Финансовое обеспечение медицинской помощи в амбулаторных условиях на 2023 год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</si>
  <si>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</si>
  <si>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</si>
  <si>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</si>
  <si>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</si>
  <si>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</si>
  <si>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</si>
  <si>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</si>
  <si>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</si>
  <si>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</si>
  <si>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2023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</si>
  <si>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</si>
  <si>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</si>
  <si>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</si>
  <si>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</si>
  <si>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</si>
  <si>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2023 год</t>
  </si>
  <si>
    <t>Таблица 4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</si>
  <si>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</si>
  <si>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</si>
  <si>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2023 год</t>
  </si>
  <si>
    <t>Таблица 6</t>
  </si>
  <si>
    <t>Финансовое обеспечение ВМП в условиях круглосуточного стационара на 2023 год</t>
  </si>
  <si>
    <t>Финансовое обеспечение медицинской помощи в рамках программы ОМС</t>
  </si>
  <si>
    <t>Финансовое обеспечение медицинской помощи, руб.</t>
  </si>
  <si>
    <t>Межтерриториальные расчеты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</si>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</sst>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10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/>
    <xf numFmtId="0" fontId="2" fillId="0" borderId="0" xfId="0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0" fillId="0" borderId="0" xfId="0" applyNumberFormat="1"/>
    <xf numFmtId="0" fontId="9" fillId="0" borderId="0" xfId="0" applyFont="1"/>
    <xf numFmtId="0" fontId="7" fillId="0" borderId="9" xfId="0" applyFont="1" applyFill="1" applyBorder="1"/>
    <xf numFmtId="0" fontId="7" fillId="0" borderId="9" xfId="0" applyFont="1" applyFill="1" applyBorder="1" applyAlignment="1">
      <alignment wrapText="1"/>
    </xf>
    <xf numFmtId="4" fontId="0" fillId="0" borderId="9" xfId="0" applyNumberFormat="1" applyFill="1" applyBorder="1"/>
    <xf numFmtId="0" fontId="7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/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1" xfId="0" applyFont="1" applyFill="1" applyBorder="1"/>
    <xf numFmtId="0" fontId="1" fillId="0" borderId="1" xfId="0" applyFont="1" applyFill="1" applyBorder="1" applyAlignment="1">
      <alignment wrapText="1"/>
    </xf>
    <xf numFmtId="1" fontId="1" fillId="0" borderId="1" xfId="0" applyNumberFormat="1" applyFont="1" applyFill="1" applyBorder="1"/>
    <xf numFmtId="4" fontId="3" fillId="0" borderId="1" xfId="0" applyNumberFormat="1" applyFont="1" applyFill="1" applyBorder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9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5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>
      <selection activeCell="C18" sqref="C18"/>
    </sheetView>
  </sheetViews>
  <sheetFormatPr defaultRowHeight="15" x14ac:dyDescent="0.25"/>
  <cols>
    <col min="1" max="1" width="9.140625" style="9"/>
    <col min="2" max="2" width="50.85546875" style="9" customWidth="1"/>
    <col min="3" max="3" width="27.42578125" customWidth="1"/>
    <col min="4" max="4" width="13.42578125" customWidth="1"/>
    <col min="5" max="5" width="18.140625" customWidth="1"/>
  </cols>
  <sheetData>
    <row r="1" spans="1:5" x14ac:dyDescent="0.25">
      <c r="A1" s="66"/>
      <c r="B1" s="66"/>
    </row>
    <row r="2" spans="1:5" x14ac:dyDescent="0.25">
      <c r="A2" s="66"/>
      <c r="B2" s="66"/>
    </row>
    <row r="3" spans="1:5" x14ac:dyDescent="0.25">
      <c r="A3" s="65" t="s">
        <v>114</v>
      </c>
      <c r="B3" s="66"/>
    </row>
    <row r="4" spans="1:5" x14ac:dyDescent="0.25">
      <c r="A4" s="97" t="s">
        <v>3</v>
      </c>
      <c r="B4" s="98" t="s">
        <v>4</v>
      </c>
      <c r="C4" s="99" t="s">
        <v>115</v>
      </c>
    </row>
    <row r="5" spans="1:5" x14ac:dyDescent="0.25">
      <c r="A5" s="97"/>
      <c r="B5" s="98"/>
      <c r="C5" s="100"/>
    </row>
    <row r="6" spans="1:5" x14ac:dyDescent="0.25">
      <c r="A6" s="97"/>
      <c r="B6" s="98"/>
      <c r="C6" s="100"/>
    </row>
    <row r="7" spans="1:5" x14ac:dyDescent="0.25">
      <c r="A7" s="84">
        <v>1</v>
      </c>
      <c r="B7" s="85" t="s">
        <v>30</v>
      </c>
      <c r="C7" s="86">
        <f>'1.Скорая помощь, фин.обесп.'!C7+'2. АП фин.обесп.'!C7+'3. ДС, фин.обеспечение'!G7+'7 МР в ДС, фин.обеспечение'!C7+'4 КС, фин.обеспечение'!G7+'5 МР в КС, фин.обеспечение'!G7+'6 ВМП, фин.обеспечение  '!G7</f>
        <v>348810117.93000001</v>
      </c>
      <c r="E7" s="82"/>
    </row>
    <row r="8" spans="1:5" x14ac:dyDescent="0.25">
      <c r="A8" s="84">
        <v>2</v>
      </c>
      <c r="B8" s="85" t="s">
        <v>31</v>
      </c>
      <c r="C8" s="86">
        <f>'1.Скорая помощь, фин.обесп.'!C8+'2. АП фин.обесп.'!C8+'3. ДС, фин.обеспечение'!G8+'7 МР в ДС, фин.обеспечение'!C8+'4 КС, фин.обеспечение'!G8+'5 МР в КС, фин.обеспечение'!G8+'6 ВМП, фин.обеспечение  '!G8</f>
        <v>235632920.25</v>
      </c>
      <c r="E8" s="82"/>
    </row>
    <row r="9" spans="1:5" x14ac:dyDescent="0.25">
      <c r="A9" s="84">
        <v>3</v>
      </c>
      <c r="B9" s="85" t="s">
        <v>32</v>
      </c>
      <c r="C9" s="86">
        <f>'1.Скорая помощь, фин.обесп.'!C9+'2. АП фин.обесп.'!C9+'3. ДС, фин.обеспечение'!G9+'7 МР в ДС, фин.обеспечение'!C9+'4 КС, фин.обеспечение'!G9+'5 МР в КС, фин.обеспечение'!G9+'6 ВМП, фин.обеспечение  '!G9</f>
        <v>708489206.07999992</v>
      </c>
      <c r="E9" s="82"/>
    </row>
    <row r="10" spans="1:5" x14ac:dyDescent="0.25">
      <c r="A10" s="84">
        <v>4</v>
      </c>
      <c r="B10" s="85" t="s">
        <v>33</v>
      </c>
      <c r="C10" s="86">
        <f>'1.Скорая помощь, фин.обесп.'!C10+'2. АП фин.обесп.'!C10+'3. ДС, фин.обеспечение'!G10+'7 МР в ДС, фин.обеспечение'!C10+'4 КС, фин.обеспечение'!G10+'5 МР в КС, фин.обеспечение'!G10+'6 ВМП, фин.обеспечение  '!G10</f>
        <v>354269321.5</v>
      </c>
      <c r="E10" s="82"/>
    </row>
    <row r="11" spans="1:5" x14ac:dyDescent="0.25">
      <c r="A11" s="84">
        <v>5</v>
      </c>
      <c r="B11" s="85" t="s">
        <v>34</v>
      </c>
      <c r="C11" s="86">
        <f>'1.Скорая помощь, фин.обесп.'!C11+'2. АП фин.обесп.'!C11+'3. ДС, фин.обеспечение'!G11+'7 МР в ДС, фин.обеспечение'!C11+'4 КС, фин.обеспечение'!G11+'5 МР в КС, фин.обеспечение'!G11+'6 ВМП, фин.обеспечение  '!G11</f>
        <v>363056825.49000001</v>
      </c>
      <c r="E11" s="82"/>
    </row>
    <row r="12" spans="1:5" x14ac:dyDescent="0.25">
      <c r="A12" s="84">
        <v>6</v>
      </c>
      <c r="B12" s="85" t="s">
        <v>35</v>
      </c>
      <c r="C12" s="86">
        <f>'1.Скорая помощь, фин.обесп.'!C12+'2. АП фин.обесп.'!C12+'3. ДС, фин.обеспечение'!G12+'7 МР в ДС, фин.обеспечение'!C12+'4 КС, фин.обеспечение'!G12+'5 МР в КС, фин.обеспечение'!G12+'6 ВМП, фин.обеспечение  '!G12</f>
        <v>441066895.61999995</v>
      </c>
      <c r="E12" s="82"/>
    </row>
    <row r="13" spans="1:5" x14ac:dyDescent="0.25">
      <c r="A13" s="84">
        <v>7</v>
      </c>
      <c r="B13" s="85" t="s">
        <v>36</v>
      </c>
      <c r="C13" s="86">
        <f>'1.Скорая помощь, фин.обесп.'!C13+'2. АП фин.обесп.'!C13+'3. ДС, фин.обеспечение'!G13+'7 МР в ДС, фин.обеспечение'!C13+'4 КС, фин.обеспечение'!G13+'5 МР в КС, фин.обеспечение'!G13+'6 ВМП, фин.обеспечение  '!G13</f>
        <v>317933116.59000003</v>
      </c>
      <c r="E13" s="82"/>
    </row>
    <row r="14" spans="1:5" x14ac:dyDescent="0.25">
      <c r="A14" s="84">
        <v>8</v>
      </c>
      <c r="B14" s="85" t="s">
        <v>37</v>
      </c>
      <c r="C14" s="86">
        <f>'1.Скорая помощь, фин.обесп.'!C14+'2. АП фин.обесп.'!C14+'3. ДС, фин.обеспечение'!G14+'7 МР в ДС, фин.обеспечение'!C14+'4 КС, фин.обеспечение'!G14+'5 МР в КС, фин.обеспечение'!G14+'6 ВМП, фин.обеспечение  '!G14</f>
        <v>262997243.77000001</v>
      </c>
      <c r="E14" s="82"/>
    </row>
    <row r="15" spans="1:5" x14ac:dyDescent="0.25">
      <c r="A15" s="84">
        <v>9</v>
      </c>
      <c r="B15" s="85" t="s">
        <v>38</v>
      </c>
      <c r="C15" s="86">
        <f>'1.Скорая помощь, фин.обесп.'!C15+'2. АП фин.обесп.'!C15+'3. ДС, фин.обеспечение'!G15+'7 МР в ДС, фин.обеспечение'!C15+'4 КС, фин.обеспечение'!G15+'5 МР в КС, фин.обеспечение'!G15+'6 ВМП, фин.обеспечение  '!G15</f>
        <v>194742945.60000002</v>
      </c>
      <c r="E15" s="82"/>
    </row>
    <row r="16" spans="1:5" x14ac:dyDescent="0.25">
      <c r="A16" s="84">
        <v>10</v>
      </c>
      <c r="B16" s="85" t="s">
        <v>39</v>
      </c>
      <c r="C16" s="86">
        <f>'1.Скорая помощь, фин.обесп.'!C16+'2. АП фин.обесп.'!C16+'3. ДС, фин.обеспечение'!G16+'7 МР в ДС, фин.обеспечение'!C16+'4 КС, фин.обеспечение'!G16+'5 МР в КС, фин.обеспечение'!G16+'6 ВМП, фин.обеспечение  '!G16</f>
        <v>174965533.13299999</v>
      </c>
      <c r="E16" s="82"/>
    </row>
    <row r="17" spans="1:5" x14ac:dyDescent="0.25">
      <c r="A17" s="84">
        <v>11</v>
      </c>
      <c r="B17" s="85" t="s">
        <v>40</v>
      </c>
      <c r="C17" s="86">
        <f>'1.Скорая помощь, фин.обесп.'!C17+'2. АП фин.обесп.'!C17+'3. ДС, фин.обеспечение'!G17+'7 МР в ДС, фин.обеспечение'!C17+'4 КС, фин.обеспечение'!G17+'5 МР в КС, фин.обеспечение'!G17+'6 ВМП, фин.обеспечение  '!G17</f>
        <v>278451980.20999998</v>
      </c>
      <c r="E17" s="82"/>
    </row>
    <row r="18" spans="1:5" x14ac:dyDescent="0.25">
      <c r="A18" s="84">
        <v>12</v>
      </c>
      <c r="B18" s="85" t="s">
        <v>41</v>
      </c>
      <c r="C18" s="86">
        <f>'1.Скорая помощь, фин.обесп.'!C18+'2. АП фин.обесп.'!C18+'3. ДС, фин.обеспечение'!G18+'7 МР в ДС, фин.обеспечение'!C18+'4 КС, фин.обеспечение'!G18+'5 МР в КС, фин.обеспечение'!G18+'6 ВМП, фин.обеспечение  '!G18</f>
        <v>1224067092.3099999</v>
      </c>
      <c r="E18" s="82"/>
    </row>
    <row r="19" spans="1:5" x14ac:dyDescent="0.25">
      <c r="A19" s="84">
        <v>13</v>
      </c>
      <c r="B19" s="85" t="s">
        <v>42</v>
      </c>
      <c r="C19" s="86">
        <f>'1.Скорая помощь, фин.обесп.'!C19+'2. АП фин.обесп.'!C19+'3. ДС, фин.обеспечение'!G19+'7 МР в ДС, фин.обеспечение'!C19+'4 КС, фин.обеспечение'!G19+'5 МР в КС, фин.обеспечение'!G19+'6 ВМП, фин.обеспечение  '!G19</f>
        <v>1064569284.4200001</v>
      </c>
      <c r="E19" s="82"/>
    </row>
    <row r="20" spans="1:5" x14ac:dyDescent="0.25">
      <c r="A20" s="84">
        <v>14</v>
      </c>
      <c r="B20" s="85" t="s">
        <v>43</v>
      </c>
      <c r="C20" s="86">
        <f>'1.Скорая помощь, фин.обесп.'!C20+'2. АП фин.обесп.'!C20+'3. ДС, фин.обеспечение'!G20+'7 МР в ДС, фин.обеспечение'!C20+'4 КС, фин.обеспечение'!G20+'5 МР в КС, фин.обеспечение'!G20+'6 ВМП, фин.обеспечение  '!G20</f>
        <v>361694228.02999991</v>
      </c>
      <c r="E20" s="82"/>
    </row>
    <row r="21" spans="1:5" ht="26.25" x14ac:dyDescent="0.25">
      <c r="A21" s="84">
        <v>15</v>
      </c>
      <c r="B21" s="85" t="s">
        <v>44</v>
      </c>
      <c r="C21" s="86">
        <f>'1.Скорая помощь, фин.обесп.'!C21+'2. АП фин.обесп.'!C21+'3. ДС, фин.обеспечение'!G21+'7 МР в ДС, фин.обеспечение'!C21+'4 КС, фин.обеспечение'!G21+'5 МР в КС, фин.обеспечение'!G21+'6 ВМП, фин.обеспечение  '!G21</f>
        <v>457776031.19</v>
      </c>
      <c r="E21" s="82"/>
    </row>
    <row r="22" spans="1:5" x14ac:dyDescent="0.25">
      <c r="A22" s="84">
        <v>16</v>
      </c>
      <c r="B22" s="85" t="s">
        <v>45</v>
      </c>
      <c r="C22" s="86">
        <f>'1.Скорая помощь, фин.обесп.'!C22+'2. АП фин.обесп.'!C22+'3. ДС, фин.обеспечение'!G22+'7 МР в ДС, фин.обеспечение'!C22+'4 КС, фин.обеспечение'!G22+'5 МР в КС, фин.обеспечение'!G22+'6 ВМП, фин.обеспечение  '!G22</f>
        <v>1513947092.4200001</v>
      </c>
      <c r="E22" s="82"/>
    </row>
    <row r="23" spans="1:5" x14ac:dyDescent="0.25">
      <c r="A23" s="84">
        <v>17</v>
      </c>
      <c r="B23" s="85" t="s">
        <v>46</v>
      </c>
      <c r="C23" s="86">
        <f>'1.Скорая помощь, фин.обесп.'!C23+'2. АП фин.обесп.'!C23+'3. ДС, фин.обеспечение'!G23+'7 МР в ДС, фин.обеспечение'!C23+'4 КС, фин.обеспечение'!G23+'5 МР в КС, фин.обеспечение'!G23+'6 ВМП, фин.обеспечение  '!G23</f>
        <v>346035511.13</v>
      </c>
      <c r="E23" s="82"/>
    </row>
    <row r="24" spans="1:5" ht="26.25" x14ac:dyDescent="0.25">
      <c r="A24" s="84">
        <v>18</v>
      </c>
      <c r="B24" s="85" t="s">
        <v>47</v>
      </c>
      <c r="C24" s="86">
        <f>'1.Скорая помощь, фин.обесп.'!C24+'2. АП фин.обесп.'!C24+'3. ДС, фин.обеспечение'!G24+'7 МР в ДС, фин.обеспечение'!C24+'4 КС, фин.обеспечение'!G24+'5 МР в КС, фин.обеспечение'!G24+'6 ВМП, фин.обеспечение  '!G24</f>
        <v>161310613.21000001</v>
      </c>
      <c r="E24" s="82"/>
    </row>
    <row r="25" spans="1:5" x14ac:dyDescent="0.25">
      <c r="A25" s="84">
        <v>19</v>
      </c>
      <c r="B25" s="85" t="s">
        <v>48</v>
      </c>
      <c r="C25" s="86">
        <f>'1.Скорая помощь, фин.обесп.'!C25+'2. АП фин.обесп.'!C25+'3. ДС, фин.обеспечение'!G25+'7 МР в ДС, фин.обеспечение'!C25+'4 КС, фин.обеспечение'!G25+'5 МР в КС, фин.обеспечение'!G25+'6 ВМП, фин.обеспечение  '!G25</f>
        <v>108669061.47999999</v>
      </c>
      <c r="E25" s="82"/>
    </row>
    <row r="26" spans="1:5" ht="39" x14ac:dyDescent="0.25">
      <c r="A26" s="84">
        <v>20</v>
      </c>
      <c r="B26" s="85" t="s">
        <v>49</v>
      </c>
      <c r="C26" s="86">
        <f>'1.Скорая помощь, фин.обесп.'!C26+'2. АП фин.обесп.'!C26+'3. ДС, фин.обеспечение'!G26+'7 МР в ДС, фин.обеспечение'!C26+'4 КС, фин.обеспечение'!G26+'5 МР в КС, фин.обеспечение'!G26+'6 ВМП, фин.обеспечение  '!G26</f>
        <v>3407487.7</v>
      </c>
      <c r="E26" s="82"/>
    </row>
    <row r="27" spans="1:5" x14ac:dyDescent="0.25">
      <c r="A27" s="84">
        <v>21</v>
      </c>
      <c r="B27" s="85" t="s">
        <v>50</v>
      </c>
      <c r="C27" s="86">
        <f>'1.Скорая помощь, фин.обесп.'!C27+'2. АП фин.обесп.'!C27+'3. ДС, фин.обеспечение'!G27+'7 МР в ДС, фин.обеспечение'!C27+'4 КС, фин.обеспечение'!G27+'5 МР в КС, фин.обеспечение'!G27+'6 ВМП, фин.обеспечение  '!G27</f>
        <v>443985841.67000002</v>
      </c>
      <c r="E27" s="82"/>
    </row>
    <row r="28" spans="1:5" ht="26.25" x14ac:dyDescent="0.25">
      <c r="A28" s="84">
        <v>22</v>
      </c>
      <c r="B28" s="85" t="s">
        <v>51</v>
      </c>
      <c r="C28" s="86">
        <f>'1.Скорая помощь, фин.обесп.'!C28+'2. АП фин.обесп.'!C28+'3. ДС, фин.обеспечение'!G28+'7 МР в ДС, фин.обеспечение'!C28+'4 КС, фин.обеспечение'!G28+'5 МР в КС, фин.обеспечение'!G28+'6 ВМП, фин.обеспечение  '!G28</f>
        <v>27404042.300000004</v>
      </c>
      <c r="E28" s="82"/>
    </row>
    <row r="29" spans="1:5" x14ac:dyDescent="0.25">
      <c r="A29" s="84">
        <v>23</v>
      </c>
      <c r="B29" s="85" t="s">
        <v>52</v>
      </c>
      <c r="C29" s="86">
        <f>'1.Скорая помощь, фин.обесп.'!C29+'2. АП фин.обесп.'!C29+'3. ДС, фин.обеспечение'!G29+'7 МР в ДС, фин.обеспечение'!C29+'4 КС, фин.обеспечение'!G29+'5 МР в КС, фин.обеспечение'!G29+'6 ВМП, фин.обеспечение  '!G29</f>
        <v>834715285.71000004</v>
      </c>
      <c r="E29" s="82"/>
    </row>
    <row r="30" spans="1:5" x14ac:dyDescent="0.25">
      <c r="A30" s="84">
        <v>24</v>
      </c>
      <c r="B30" s="85" t="s">
        <v>53</v>
      </c>
      <c r="C30" s="86">
        <f>'1.Скорая помощь, фин.обесп.'!C30+'2. АП фин.обесп.'!C30+'3. ДС, фин.обеспечение'!G30+'7 МР в ДС, фин.обеспечение'!C30+'4 КС, фин.обеспечение'!G30+'5 МР в КС, фин.обеспечение'!G30+'6 ВМП, фин.обеспечение  '!G30</f>
        <v>547708237.03999996</v>
      </c>
      <c r="E30" s="82"/>
    </row>
    <row r="31" spans="1:5" x14ac:dyDescent="0.25">
      <c r="A31" s="84">
        <v>25</v>
      </c>
      <c r="B31" s="85" t="s">
        <v>54</v>
      </c>
      <c r="C31" s="86">
        <f>'1.Скорая помощь, фин.обесп.'!C31+'2. АП фин.обесп.'!C31+'3. ДС, фин.обеспечение'!G31+'7 МР в ДС, фин.обеспечение'!C31+'4 КС, фин.обеспечение'!G31+'5 МР в КС, фин.обеспечение'!G31+'6 ВМП, фин.обеспечение  '!G31</f>
        <v>521802122.37</v>
      </c>
      <c r="E31" s="82"/>
    </row>
    <row r="32" spans="1:5" x14ac:dyDescent="0.25">
      <c r="A32" s="84">
        <v>26</v>
      </c>
      <c r="B32" s="85" t="s">
        <v>55</v>
      </c>
      <c r="C32" s="86">
        <f>'1.Скорая помощь, фин.обесп.'!C32+'2. АП фин.обесп.'!C32+'3. ДС, фин.обеспечение'!G32+'7 МР в ДС, фин.обеспечение'!C32+'4 КС, фин.обеспечение'!G32+'5 МР в КС, фин.обеспечение'!G32+'6 ВМП, фин.обеспечение  '!G32</f>
        <v>471440138.30000001</v>
      </c>
      <c r="E32" s="82"/>
    </row>
    <row r="33" spans="1:5" ht="26.25" x14ac:dyDescent="0.25">
      <c r="A33" s="84">
        <v>27</v>
      </c>
      <c r="B33" s="85" t="s">
        <v>56</v>
      </c>
      <c r="C33" s="86">
        <f>'1.Скорая помощь, фин.обесп.'!C33+'2. АП фин.обесп.'!C33+'3. ДС, фин.обеспечение'!G33+'7 МР в ДС, фин.обеспечение'!C33+'4 КС, фин.обеспечение'!G33+'5 МР в КС, фин.обеспечение'!G33+'6 ВМП, фин.обеспечение  '!G33</f>
        <v>75447457.400000006</v>
      </c>
      <c r="E33" s="82"/>
    </row>
    <row r="34" spans="1:5" ht="26.25" x14ac:dyDescent="0.25">
      <c r="A34" s="84">
        <v>28</v>
      </c>
      <c r="B34" s="85" t="s">
        <v>57</v>
      </c>
      <c r="C34" s="86">
        <f>'1.Скорая помощь, фин.обесп.'!C34+'2. АП фин.обесп.'!C34+'3. ДС, фин.обеспечение'!G34+'7 МР в ДС, фин.обеспечение'!C34+'4 КС, фин.обеспечение'!G34+'5 МР в КС, фин.обеспечение'!G34+'6 ВМП, фин.обеспечение  '!G34</f>
        <v>134463629.11000001</v>
      </c>
      <c r="E34" s="82"/>
    </row>
    <row r="35" spans="1:5" x14ac:dyDescent="0.25">
      <c r="A35" s="84">
        <v>29</v>
      </c>
      <c r="B35" s="85" t="s">
        <v>58</v>
      </c>
      <c r="C35" s="86">
        <f>'1.Скорая помощь, фин.обесп.'!C35+'2. АП фин.обесп.'!C35+'3. ДС, фин.обеспечение'!G35+'7 МР в ДС, фин.обеспечение'!C35+'4 КС, фин.обеспечение'!G35+'5 МР в КС, фин.обеспечение'!G35+'6 ВМП, фин.обеспечение  '!G35</f>
        <v>774831696.38999999</v>
      </c>
      <c r="E35" s="82"/>
    </row>
    <row r="36" spans="1:5" x14ac:dyDescent="0.25">
      <c r="A36" s="84">
        <v>30</v>
      </c>
      <c r="B36" s="85" t="s">
        <v>59</v>
      </c>
      <c r="C36" s="86">
        <f>'1.Скорая помощь, фин.обесп.'!C36+'2. АП фин.обесп.'!C36+'3. ДС, фин.обеспечение'!G36+'7 МР в ДС, фин.обеспечение'!C36+'4 КС, фин.обеспечение'!G36+'5 МР в КС, фин.обеспечение'!G36+'6 ВМП, фин.обеспечение  '!G36</f>
        <v>165195692.68000001</v>
      </c>
      <c r="E36" s="82"/>
    </row>
    <row r="37" spans="1:5" x14ac:dyDescent="0.25">
      <c r="A37" s="84">
        <v>31</v>
      </c>
      <c r="B37" s="85" t="s">
        <v>60</v>
      </c>
      <c r="C37" s="86">
        <f>'1.Скорая помощь, фин.обесп.'!C37+'2. АП фин.обесп.'!C37+'3. ДС, фин.обеспечение'!G37+'7 МР в ДС, фин.обеспечение'!C37+'4 КС, фин.обеспечение'!G37+'5 МР в КС, фин.обеспечение'!G37+'6 ВМП, фин.обеспечение  '!G37</f>
        <v>1284709.46</v>
      </c>
      <c r="E37" s="82"/>
    </row>
    <row r="38" spans="1:5" x14ac:dyDescent="0.25">
      <c r="A38" s="84">
        <v>32</v>
      </c>
      <c r="B38" s="85" t="s">
        <v>61</v>
      </c>
      <c r="C38" s="86">
        <f>'1.Скорая помощь, фин.обесп.'!C38+'2. АП фин.обесп.'!C38+'3. ДС, фин.обеспечение'!G38+'7 МР в ДС, фин.обеспечение'!C38+'4 КС, фин.обеспечение'!G38+'5 МР в КС, фин.обеспечение'!G38+'6 ВМП, фин.обеспечение  '!G38</f>
        <v>6934465.1399999987</v>
      </c>
      <c r="E38" s="82"/>
    </row>
    <row r="39" spans="1:5" x14ac:dyDescent="0.25">
      <c r="A39" s="84">
        <v>33</v>
      </c>
      <c r="B39" s="85" t="s">
        <v>62</v>
      </c>
      <c r="C39" s="86">
        <f>'1.Скорая помощь, фин.обесп.'!C39+'2. АП фин.обесп.'!C39+'3. ДС, фин.обеспечение'!G39+'7 МР в ДС, фин.обеспечение'!C39+'4 КС, фин.обеспечение'!G39+'5 МР в КС, фин.обеспечение'!G39+'6 ВМП, фин.обеспечение  '!G39</f>
        <v>54867899.920000002</v>
      </c>
      <c r="E39" s="82"/>
    </row>
    <row r="40" spans="1:5" x14ac:dyDescent="0.25">
      <c r="A40" s="84">
        <v>34</v>
      </c>
      <c r="B40" s="85" t="s">
        <v>63</v>
      </c>
      <c r="C40" s="86">
        <f>'1.Скорая помощь, фин.обесп.'!C40+'2. АП фин.обесп.'!C40+'3. ДС, фин.обеспечение'!G40+'7 МР в ДС, фин.обеспечение'!C40+'4 КС, фин.обеспечение'!G40+'5 МР в КС, фин.обеспечение'!G40+'6 ВМП, фин.обеспечение  '!G40</f>
        <v>6908795.4199999999</v>
      </c>
      <c r="E40" s="82"/>
    </row>
    <row r="41" spans="1:5" x14ac:dyDescent="0.25">
      <c r="A41" s="84">
        <v>35</v>
      </c>
      <c r="B41" s="85" t="s">
        <v>64</v>
      </c>
      <c r="C41" s="86">
        <f>'1.Скорая помощь, фин.обесп.'!C41+'2. АП фин.обесп.'!C41+'3. ДС, фин.обеспечение'!G41+'7 МР в ДС, фин.обеспечение'!C41+'4 КС, фин.обеспечение'!G41+'5 МР в КС, фин.обеспечение'!G41+'6 ВМП, фин.обеспечение  '!G41</f>
        <v>36767529.030000001</v>
      </c>
      <c r="E41" s="82"/>
    </row>
    <row r="42" spans="1:5" x14ac:dyDescent="0.25">
      <c r="A42" s="84">
        <v>36</v>
      </c>
      <c r="B42" s="85" t="s">
        <v>65</v>
      </c>
      <c r="C42" s="86">
        <f>'1.Скорая помощь, фин.обесп.'!C42+'2. АП фин.обесп.'!C42+'3. ДС, фин.обеспечение'!G42+'7 МР в ДС, фин.обеспечение'!C42+'4 КС, фин.обеспечение'!G42+'5 МР в КС, фин.обеспечение'!G42+'6 ВМП, фин.обеспечение  '!G42</f>
        <v>108738744.95999999</v>
      </c>
      <c r="E42" s="82"/>
    </row>
    <row r="43" spans="1:5" x14ac:dyDescent="0.25">
      <c r="A43" s="84">
        <v>37</v>
      </c>
      <c r="B43" s="85" t="s">
        <v>66</v>
      </c>
      <c r="C43" s="86">
        <f>'1.Скорая помощь, фин.обесп.'!C43+'2. АП фин.обесп.'!C43+'3. ДС, фин.обеспечение'!G43+'7 МР в ДС, фин.обеспечение'!C43+'4 КС, фин.обеспечение'!G43+'5 МР в КС, фин.обеспечение'!G43+'6 ВМП, фин.обеспечение  '!G43</f>
        <v>10386952.439999999</v>
      </c>
      <c r="E43" s="82"/>
    </row>
    <row r="44" spans="1:5" x14ac:dyDescent="0.25">
      <c r="A44" s="84">
        <v>38</v>
      </c>
      <c r="B44" s="85" t="s">
        <v>67</v>
      </c>
      <c r="C44" s="86">
        <f>'1.Скорая помощь, фин.обесп.'!C44+'2. АП фин.обесп.'!C44+'3. ДС, фин.обеспечение'!G44+'7 МР в ДС, фин.обеспечение'!C44+'4 КС, фин.обеспечение'!G44+'5 МР в КС, фин.обеспечение'!G44+'6 ВМП, фин.обеспечение  '!G44</f>
        <v>340000.26999999996</v>
      </c>
      <c r="E44" s="82"/>
    </row>
    <row r="45" spans="1:5" x14ac:dyDescent="0.25">
      <c r="A45" s="84">
        <v>39</v>
      </c>
      <c r="B45" s="85" t="s">
        <v>68</v>
      </c>
      <c r="C45" s="86">
        <f>'1.Скорая помощь, фин.обесп.'!C45+'2. АП фин.обесп.'!C45+'3. ДС, фин.обеспечение'!G45+'7 МР в ДС, фин.обеспечение'!C45+'4 КС, фин.обеспечение'!G45+'5 МР в КС, фин.обеспечение'!G45+'6 ВМП, фин.обеспечение  '!G45</f>
        <v>21625042</v>
      </c>
      <c r="E45" s="82"/>
    </row>
    <row r="46" spans="1:5" x14ac:dyDescent="0.25">
      <c r="A46" s="84">
        <v>40</v>
      </c>
      <c r="B46" s="85" t="s">
        <v>69</v>
      </c>
      <c r="C46" s="86">
        <f>'1.Скорая помощь, фин.обесп.'!C46+'2. АП фин.обесп.'!C46+'3. ДС, фин.обеспечение'!G46+'7 МР в ДС, фин.обеспечение'!C46+'4 КС, фин.обеспечение'!G46+'5 МР в КС, фин.обеспечение'!G46+'6 ВМП, фин.обеспечение  '!G46</f>
        <v>3635450.4</v>
      </c>
      <c r="E46" s="82"/>
    </row>
    <row r="47" spans="1:5" x14ac:dyDescent="0.25">
      <c r="A47" s="84">
        <v>41</v>
      </c>
      <c r="B47" s="85" t="s">
        <v>70</v>
      </c>
      <c r="C47" s="86">
        <f>'1.Скорая помощь, фин.обесп.'!C47+'2. АП фин.обесп.'!C47+'3. ДС, фин.обеспечение'!G47+'7 МР в ДС, фин.обеспечение'!C47+'4 КС, фин.обеспечение'!G47+'5 МР в КС, фин.обеспечение'!G47+'6 ВМП, фин.обеспечение  '!G47</f>
        <v>11577752.699999999</v>
      </c>
      <c r="E47" s="82"/>
    </row>
    <row r="48" spans="1:5" x14ac:dyDescent="0.25">
      <c r="A48" s="84">
        <v>42</v>
      </c>
      <c r="B48" s="85" t="s">
        <v>71</v>
      </c>
      <c r="C48" s="86">
        <f>'1.Скорая помощь, фин.обесп.'!C48+'2. АП фин.обесп.'!C48+'3. ДС, фин.обеспечение'!G48+'7 МР в ДС, фин.обеспечение'!C48+'4 КС, фин.обеспечение'!G48+'5 МР в КС, фин.обеспечение'!G48+'6 ВМП, фин.обеспечение  '!G48</f>
        <v>16486200.130000001</v>
      </c>
      <c r="E48" s="82"/>
    </row>
    <row r="49" spans="1:5" x14ac:dyDescent="0.25">
      <c r="A49" s="84">
        <v>43</v>
      </c>
      <c r="B49" s="85" t="s">
        <v>72</v>
      </c>
      <c r="C49" s="86">
        <f>'1.Скорая помощь, фин.обесп.'!C49+'2. АП фин.обесп.'!C49+'3. ДС, фин.обеспечение'!G49+'7 МР в ДС, фин.обеспечение'!C49+'4 КС, фин.обеспечение'!G49+'5 МР в КС, фин.обеспечение'!G49+'6 ВМП, фин.обеспечение  '!G49</f>
        <v>1548954.0599999998</v>
      </c>
      <c r="E49" s="82"/>
    </row>
    <row r="50" spans="1:5" x14ac:dyDescent="0.25">
      <c r="A50" s="84">
        <v>44</v>
      </c>
      <c r="B50" s="85" t="s">
        <v>73</v>
      </c>
      <c r="C50" s="86">
        <f>'1.Скорая помощь, фин.обесп.'!C50+'2. АП фин.обесп.'!C50+'3. ДС, фин.обеспечение'!G50+'7 МР в ДС, фин.обеспечение'!C50+'4 КС, фин.обеспечение'!G50+'5 МР в КС, фин.обеспечение'!G50+'6 ВМП, фин.обеспечение  '!G50</f>
        <v>10857422.51</v>
      </c>
      <c r="E50" s="82"/>
    </row>
    <row r="51" spans="1:5" x14ac:dyDescent="0.25">
      <c r="A51" s="84">
        <v>45</v>
      </c>
      <c r="B51" s="85" t="s">
        <v>74</v>
      </c>
      <c r="C51" s="86">
        <f>'1.Скорая помощь, фин.обесп.'!C51+'2. АП фин.обесп.'!C51+'3. ДС, фин.обеспечение'!G51+'7 МР в ДС, фин.обеспечение'!C51+'4 КС, фин.обеспечение'!G51+'5 МР в КС, фин.обеспечение'!G51+'6 ВМП, фин.обеспечение  '!G51</f>
        <v>767903</v>
      </c>
      <c r="E51" s="82"/>
    </row>
    <row r="52" spans="1:5" x14ac:dyDescent="0.25">
      <c r="A52" s="84">
        <v>46</v>
      </c>
      <c r="B52" s="85" t="s">
        <v>75</v>
      </c>
      <c r="C52" s="86">
        <f>'1.Скорая помощь, фин.обесп.'!C52+'2. АП фин.обесп.'!C52+'3. ДС, фин.обеспечение'!G52+'7 МР в ДС, фин.обеспечение'!C52+'4 КС, фин.обеспечение'!G52+'5 МР в КС, фин.обеспечение'!G52+'6 ВМП, фин.обеспечение  '!G52</f>
        <v>2888374.54</v>
      </c>
      <c r="E52" s="82"/>
    </row>
    <row r="53" spans="1:5" x14ac:dyDescent="0.25">
      <c r="A53" s="84">
        <v>47</v>
      </c>
      <c r="B53" s="85" t="s">
        <v>76</v>
      </c>
      <c r="C53" s="86">
        <f>'1.Скорая помощь, фин.обесп.'!C53+'2. АП фин.обесп.'!C53+'3. ДС, фин.обеспечение'!G53+'7 МР в ДС, фин.обеспечение'!C53+'4 КС, фин.обеспечение'!G53+'5 МР в КС, фин.обеспечение'!G53+'6 ВМП, фин.обеспечение  '!G53</f>
        <v>8041906.0700000003</v>
      </c>
      <c r="E53" s="82"/>
    </row>
    <row r="54" spans="1:5" x14ac:dyDescent="0.25">
      <c r="A54" s="84">
        <v>48</v>
      </c>
      <c r="B54" s="85" t="s">
        <v>77</v>
      </c>
      <c r="C54" s="86">
        <f>'1.Скорая помощь, фин.обесп.'!C54+'2. АП фин.обесп.'!C54+'3. ДС, фин.обеспечение'!G54+'7 МР в ДС, фин.обеспечение'!C54+'4 КС, фин.обеспечение'!G54+'5 МР в КС, фин.обеспечение'!G54+'6 ВМП, фин.обеспечение  '!G54</f>
        <v>1306553</v>
      </c>
      <c r="E54" s="82"/>
    </row>
    <row r="55" spans="1:5" x14ac:dyDescent="0.25">
      <c r="A55" s="84">
        <v>49</v>
      </c>
      <c r="B55" s="85" t="s">
        <v>78</v>
      </c>
      <c r="C55" s="86">
        <f>'1.Скорая помощь, фин.обесп.'!C55+'2. АП фин.обесп.'!C55+'3. ДС, фин.обеспечение'!G55+'7 МР в ДС, фин.обеспечение'!C55+'4 КС, фин.обеспечение'!G55+'5 МР в КС, фин.обеспечение'!G55+'6 ВМП, фин.обеспечение  '!G55</f>
        <v>2884708.05</v>
      </c>
      <c r="E55" s="82"/>
    </row>
    <row r="56" spans="1:5" x14ac:dyDescent="0.25">
      <c r="A56" s="84">
        <v>50</v>
      </c>
      <c r="B56" s="85" t="s">
        <v>79</v>
      </c>
      <c r="C56" s="86">
        <f>'1.Скорая помощь, фин.обесп.'!C56+'2. АП фин.обесп.'!C56+'3. ДС, фин.обеспечение'!G56+'7 МР в ДС, фин.обеспечение'!C56+'4 КС, фин.обеспечение'!G56+'5 МР в КС, фин.обеспечение'!G56+'6 ВМП, фин.обеспечение  '!G56</f>
        <v>913485.87</v>
      </c>
      <c r="E56" s="82"/>
    </row>
    <row r="57" spans="1:5" x14ac:dyDescent="0.25">
      <c r="A57" s="84">
        <v>51</v>
      </c>
      <c r="B57" s="85" t="s">
        <v>80</v>
      </c>
      <c r="C57" s="86">
        <f>'1.Скорая помощь, фин.обесп.'!C57+'2. АП фин.обесп.'!C57+'3. ДС, фин.обеспечение'!G57+'7 МР в ДС, фин.обеспечение'!C57+'4 КС, фин.обеспечение'!G57+'5 МР в КС, фин.обеспечение'!G57+'6 ВМП, фин.обеспечение  '!G57</f>
        <v>0</v>
      </c>
      <c r="E57" s="82"/>
    </row>
    <row r="58" spans="1:5" x14ac:dyDescent="0.25">
      <c r="A58" s="84">
        <v>52</v>
      </c>
      <c r="B58" s="85" t="s">
        <v>81</v>
      </c>
      <c r="C58" s="86">
        <f>'1.Скорая помощь, фин.обесп.'!C58+'2. АП фин.обесп.'!C58+'3. ДС, фин.обеспечение'!G58+'7 МР в ДС, фин.обеспечение'!C58+'4 КС, фин.обеспечение'!G58+'5 МР в КС, фин.обеспечение'!G58+'6 ВМП, фин.обеспечение  '!G58</f>
        <v>0</v>
      </c>
      <c r="E58" s="82"/>
    </row>
    <row r="59" spans="1:5" x14ac:dyDescent="0.25">
      <c r="A59" s="84">
        <v>53</v>
      </c>
      <c r="B59" s="85" t="s">
        <v>82</v>
      </c>
      <c r="C59" s="86">
        <f>'1.Скорая помощь, фин.обесп.'!C59+'2. АП фин.обесп.'!C59+'3. ДС, фин.обеспечение'!G59+'7 МР в ДС, фин.обеспечение'!C59+'4 КС, фин.обеспечение'!G59+'5 МР в КС, фин.обеспечение'!G59+'6 ВМП, фин.обеспечение  '!G59</f>
        <v>0</v>
      </c>
      <c r="E59" s="82"/>
    </row>
    <row r="60" spans="1:5" x14ac:dyDescent="0.25">
      <c r="A60" s="84">
        <v>54</v>
      </c>
      <c r="B60" s="87" t="s">
        <v>83</v>
      </c>
      <c r="C60" s="86">
        <f>'1.Скорая помощь, фин.обесп.'!C60+'2. АП фин.обесп.'!C60+'3. ДС, фин.обеспечение'!G60+'7 МР в ДС, фин.обеспечение'!C60+'4 КС, фин.обеспечение'!G60+'5 МР в КС, фин.обеспечение'!G60+'6 ВМП, фин.обеспечение  '!G60</f>
        <v>0</v>
      </c>
      <c r="E60" s="82"/>
    </row>
    <row r="61" spans="1:5" x14ac:dyDescent="0.25">
      <c r="A61" s="84">
        <v>55</v>
      </c>
      <c r="B61" s="87" t="s">
        <v>84</v>
      </c>
      <c r="C61" s="86">
        <f>'1.Скорая помощь, фин.обесп.'!C61+'2. АП фин.обесп.'!C61+'3. ДС, фин.обеспечение'!G61+'7 МР в ДС, фин.обеспечение'!C61+'4 КС, фин.обеспечение'!G61+'5 МР в КС, фин.обеспечение'!G61+'6 ВМП, фин.обеспечение  '!G61</f>
        <v>0</v>
      </c>
      <c r="E61" s="82"/>
    </row>
    <row r="62" spans="1:5" ht="25.5" x14ac:dyDescent="0.25">
      <c r="A62" s="84">
        <v>56</v>
      </c>
      <c r="B62" s="87" t="s">
        <v>85</v>
      </c>
      <c r="C62" s="86">
        <f>'1.Скорая помощь, фин.обесп.'!C62+'2. АП фин.обесп.'!C62+'3. ДС, фин.обеспечение'!G62+'7 МР в ДС, фин.обеспечение'!C62+'4 КС, фин.обеспечение'!G62+'5 МР в КС, фин.обеспечение'!G62+'6 ВМП, фин.обеспечение  '!G62</f>
        <v>0</v>
      </c>
      <c r="E62" s="82"/>
    </row>
    <row r="63" spans="1:5" x14ac:dyDescent="0.25">
      <c r="A63" s="84">
        <v>57</v>
      </c>
      <c r="B63" s="87" t="s">
        <v>86</v>
      </c>
      <c r="C63" s="86">
        <f>'1.Скорая помощь, фин.обесп.'!C63+'2. АП фин.обесп.'!C63+'3. ДС, фин.обеспечение'!G63+'7 МР в ДС, фин.обеспечение'!C63+'4 КС, фин.обеспечение'!G63+'5 МР в КС, фин.обеспечение'!G63+'6 ВМП, фин.обеспечение  '!G63</f>
        <v>0</v>
      </c>
      <c r="E63" s="82"/>
    </row>
    <row r="64" spans="1:5" x14ac:dyDescent="0.25">
      <c r="A64" s="84">
        <v>58</v>
      </c>
      <c r="B64" s="87" t="s">
        <v>87</v>
      </c>
      <c r="C64" s="86">
        <f>'1.Скорая помощь, фин.обесп.'!C64+'2. АП фин.обесп.'!C64+'3. ДС, фин.обеспечение'!G64+'7 МР в ДС, фин.обеспечение'!C64+'4 КС, фин.обеспечение'!G64+'5 МР в КС, фин.обеспечение'!G64+'6 ВМП, фин.обеспечение  '!G64</f>
        <v>0</v>
      </c>
      <c r="E64" s="82"/>
    </row>
    <row r="65" spans="1:5" x14ac:dyDescent="0.25">
      <c r="A65" s="84">
        <v>59</v>
      </c>
      <c r="B65" s="87" t="s">
        <v>88</v>
      </c>
      <c r="C65" s="86">
        <f>'1.Скорая помощь, фин.обесп.'!C65+'2. АП фин.обесп.'!C65+'3. ДС, фин.обеспечение'!G65+'7 МР в ДС, фин.обеспечение'!C65+'4 КС, фин.обеспечение'!G65+'5 МР в КС, фин.обеспечение'!G65+'6 ВМП, фин.обеспечение  '!G65</f>
        <v>0</v>
      </c>
      <c r="E65" s="82"/>
    </row>
    <row r="66" spans="1:5" x14ac:dyDescent="0.25">
      <c r="A66" s="84">
        <v>60</v>
      </c>
      <c r="B66" s="87" t="s">
        <v>116</v>
      </c>
      <c r="C66" s="86">
        <f>'1.Скорая помощь, фин.обесп.'!C66+'2. АП фин.обесп.'!C66+'3. ДС, фин.обеспечение'!G66+'7 МР в ДС, фин.обеспечение'!C66+'4 КС, фин.обеспечение'!G66+'5 МР в КС, фин.обеспечение'!G66+'6 ВМП, фин.обеспечение  '!G66</f>
        <v>624000000</v>
      </c>
    </row>
    <row r="67" spans="1:5" x14ac:dyDescent="0.25">
      <c r="A67" s="88"/>
      <c r="B67" s="88" t="s">
        <v>89</v>
      </c>
      <c r="C67" s="86">
        <f>SUM(C7:C66)</f>
        <v>13851649500.002996</v>
      </c>
      <c r="E67" s="82"/>
    </row>
    <row r="69" spans="1:5" x14ac:dyDescent="0.25">
      <c r="C69" s="82"/>
      <c r="D69" s="83"/>
    </row>
  </sheetData>
  <mergeCells count="3">
    <mergeCell ref="A4:A6"/>
    <mergeCell ref="B4:B6"/>
    <mergeCell ref="C4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7"/>
  <sheetViews>
    <sheetView workbookViewId="0">
      <pane xSplit="2" ySplit="6" topLeftCell="F16" activePane="bottomRight" state="frozen"/>
      <selection pane="topRight"/>
      <selection pane="bottomLeft"/>
      <selection pane="bottomRight" activeCell="B28" sqref="B28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5" width="18.140625" style="11" customWidth="1"/>
    <col min="6" max="15" width="18.140625" style="12" customWidth="1"/>
    <col min="16" max="25" width="18.140625" style="12" hidden="1" customWidth="1"/>
    <col min="26" max="26" width="9.140625" style="8"/>
  </cols>
  <sheetData>
    <row r="1" spans="1:25" x14ac:dyDescent="0.25">
      <c r="A1" s="60"/>
      <c r="B1" s="61"/>
      <c r="C1" s="62"/>
      <c r="D1" s="62"/>
      <c r="E1" s="62"/>
      <c r="F1" s="63"/>
      <c r="G1" s="63"/>
      <c r="H1" s="63"/>
      <c r="I1" s="63"/>
      <c r="J1" s="63"/>
      <c r="K1" s="63"/>
      <c r="L1" s="63"/>
      <c r="M1" s="63"/>
      <c r="N1" s="63"/>
      <c r="O1" s="64" t="s">
        <v>117</v>
      </c>
      <c r="P1" s="63"/>
      <c r="Q1" s="63"/>
      <c r="R1" s="63"/>
      <c r="S1" s="63"/>
      <c r="T1" s="63"/>
      <c r="U1" s="63"/>
      <c r="V1" s="63"/>
      <c r="W1" s="63"/>
      <c r="X1" s="63"/>
    </row>
    <row r="2" spans="1:25" x14ac:dyDescent="0.25">
      <c r="A2" s="60"/>
      <c r="B2" s="61"/>
      <c r="C2" s="62"/>
      <c r="D2" s="62"/>
      <c r="E2" s="62"/>
      <c r="F2" s="63"/>
      <c r="G2" s="63"/>
      <c r="H2" s="63"/>
      <c r="I2" s="63"/>
      <c r="J2" s="63"/>
      <c r="K2" s="63"/>
      <c r="L2" s="63"/>
      <c r="M2" s="63"/>
      <c r="N2" s="63"/>
      <c r="O2" s="64" t="s">
        <v>0</v>
      </c>
      <c r="P2" s="63"/>
      <c r="Q2" s="63"/>
      <c r="R2" s="63"/>
      <c r="S2" s="63"/>
      <c r="T2" s="63"/>
      <c r="U2" s="63"/>
      <c r="V2" s="63"/>
      <c r="W2" s="63"/>
      <c r="X2" s="63"/>
    </row>
    <row r="3" spans="1:25" ht="18" customHeight="1" x14ac:dyDescent="0.25">
      <c r="A3" s="65" t="s">
        <v>1</v>
      </c>
      <c r="B3" s="66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4" t="s">
        <v>2</v>
      </c>
      <c r="P3" s="63"/>
      <c r="Q3" s="63"/>
      <c r="R3" s="63"/>
      <c r="S3" s="63"/>
      <c r="T3" s="63"/>
      <c r="U3" s="63"/>
      <c r="V3" s="63"/>
      <c r="W3" s="63"/>
      <c r="X3" s="63"/>
    </row>
    <row r="4" spans="1:25" s="16" customFormat="1" ht="39" customHeight="1" x14ac:dyDescent="0.2">
      <c r="A4" s="101" t="s">
        <v>3</v>
      </c>
      <c r="B4" s="102" t="s">
        <v>4</v>
      </c>
      <c r="C4" s="103" t="s">
        <v>6</v>
      </c>
      <c r="D4" s="103" t="s">
        <v>7</v>
      </c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4" t="s">
        <v>8</v>
      </c>
      <c r="Q4" s="104"/>
      <c r="R4" s="104"/>
      <c r="S4" s="104"/>
      <c r="T4" s="104"/>
      <c r="U4" s="104" t="s">
        <v>9</v>
      </c>
      <c r="V4" s="104"/>
      <c r="W4" s="104"/>
      <c r="X4" s="104"/>
      <c r="Y4" s="104"/>
    </row>
    <row r="5" spans="1:25" s="17" customFormat="1" ht="33" customHeight="1" x14ac:dyDescent="0.25">
      <c r="A5" s="101"/>
      <c r="B5" s="102"/>
      <c r="C5" s="103"/>
      <c r="D5" s="103" t="s">
        <v>10</v>
      </c>
      <c r="E5" s="103"/>
      <c r="F5" s="103"/>
      <c r="G5" s="103" t="s">
        <v>11</v>
      </c>
      <c r="H5" s="103"/>
      <c r="I5" s="103"/>
      <c r="J5" s="103" t="s">
        <v>12</v>
      </c>
      <c r="K5" s="103"/>
      <c r="L5" s="103"/>
      <c r="M5" s="103" t="s">
        <v>13</v>
      </c>
      <c r="N5" s="103"/>
      <c r="O5" s="103"/>
      <c r="P5" s="103" t="s">
        <v>14</v>
      </c>
      <c r="Q5" s="103" t="s">
        <v>15</v>
      </c>
      <c r="R5" s="103"/>
      <c r="S5" s="103"/>
      <c r="T5" s="103"/>
      <c r="U5" s="103" t="s">
        <v>6</v>
      </c>
      <c r="V5" s="103" t="s">
        <v>15</v>
      </c>
      <c r="W5" s="103"/>
      <c r="X5" s="103"/>
      <c r="Y5" s="103"/>
    </row>
    <row r="6" spans="1:25" s="20" customFormat="1" ht="22.5" customHeight="1" x14ac:dyDescent="0.2">
      <c r="A6" s="101"/>
      <c r="B6" s="102"/>
      <c r="C6" s="103"/>
      <c r="D6" s="75" t="s">
        <v>18</v>
      </c>
      <c r="E6" s="75" t="s">
        <v>19</v>
      </c>
      <c r="F6" s="75" t="s">
        <v>20</v>
      </c>
      <c r="G6" s="75" t="s">
        <v>21</v>
      </c>
      <c r="H6" s="75" t="s">
        <v>22</v>
      </c>
      <c r="I6" s="75" t="s">
        <v>23</v>
      </c>
      <c r="J6" s="75" t="s">
        <v>24</v>
      </c>
      <c r="K6" s="75" t="s">
        <v>25</v>
      </c>
      <c r="L6" s="75" t="s">
        <v>26</v>
      </c>
      <c r="M6" s="75" t="s">
        <v>27</v>
      </c>
      <c r="N6" s="75" t="s">
        <v>28</v>
      </c>
      <c r="O6" s="75" t="s">
        <v>29</v>
      </c>
      <c r="P6" s="103"/>
      <c r="Q6" s="68" t="s">
        <v>10</v>
      </c>
      <c r="R6" s="68" t="s">
        <v>11</v>
      </c>
      <c r="S6" s="68" t="s">
        <v>12</v>
      </c>
      <c r="T6" s="68" t="s">
        <v>13</v>
      </c>
      <c r="U6" s="103"/>
      <c r="V6" s="68" t="s">
        <v>10</v>
      </c>
      <c r="W6" s="68" t="s">
        <v>11</v>
      </c>
      <c r="X6" s="68" t="s">
        <v>12</v>
      </c>
      <c r="Y6" s="68" t="s">
        <v>13</v>
      </c>
    </row>
    <row r="7" spans="1:25" ht="15" customHeight="1" x14ac:dyDescent="0.25">
      <c r="A7" s="69">
        <v>1</v>
      </c>
      <c r="B7" s="70" t="s">
        <v>30</v>
      </c>
      <c r="C7" s="71">
        <v>37661638.969999999</v>
      </c>
      <c r="D7" s="71">
        <v>3138470</v>
      </c>
      <c r="E7" s="71">
        <v>3138470</v>
      </c>
      <c r="F7" s="71">
        <v>3138470</v>
      </c>
      <c r="G7" s="71">
        <v>3138470</v>
      </c>
      <c r="H7" s="71">
        <v>3138470</v>
      </c>
      <c r="I7" s="71">
        <v>3138470</v>
      </c>
      <c r="J7" s="71">
        <v>3138470</v>
      </c>
      <c r="K7" s="71">
        <v>3138470</v>
      </c>
      <c r="L7" s="71">
        <v>3138470</v>
      </c>
      <c r="M7" s="71">
        <v>3138470</v>
      </c>
      <c r="N7" s="71">
        <v>3138470</v>
      </c>
      <c r="O7" s="71">
        <v>3138468.97</v>
      </c>
      <c r="P7" s="72"/>
      <c r="Q7" s="72"/>
      <c r="R7" s="72"/>
      <c r="S7" s="72"/>
      <c r="T7" s="72"/>
      <c r="U7" s="72"/>
      <c r="V7" s="72"/>
      <c r="W7" s="72"/>
      <c r="X7" s="72"/>
      <c r="Y7" s="72"/>
    </row>
    <row r="8" spans="1:25" ht="15" customHeight="1" x14ac:dyDescent="0.25">
      <c r="A8" s="69">
        <v>2</v>
      </c>
      <c r="B8" s="70" t="s">
        <v>31</v>
      </c>
      <c r="C8" s="71">
        <v>24301879.02</v>
      </c>
      <c r="D8" s="71">
        <v>2025157</v>
      </c>
      <c r="E8" s="71">
        <v>2025157</v>
      </c>
      <c r="F8" s="71">
        <v>2025157</v>
      </c>
      <c r="G8" s="71">
        <v>2025156</v>
      </c>
      <c r="H8" s="71">
        <v>2025157</v>
      </c>
      <c r="I8" s="71">
        <v>2025156</v>
      </c>
      <c r="J8" s="71">
        <v>2025157</v>
      </c>
      <c r="K8" s="71">
        <v>2025156</v>
      </c>
      <c r="L8" s="71">
        <v>2025157</v>
      </c>
      <c r="M8" s="71">
        <v>2025156</v>
      </c>
      <c r="N8" s="71">
        <v>2025157</v>
      </c>
      <c r="O8" s="71">
        <v>2025156.02</v>
      </c>
      <c r="P8" s="72"/>
      <c r="Q8" s="72"/>
      <c r="R8" s="72"/>
      <c r="S8" s="72"/>
      <c r="T8" s="72"/>
      <c r="U8" s="72"/>
      <c r="V8" s="72"/>
      <c r="W8" s="72"/>
      <c r="X8" s="72"/>
      <c r="Y8" s="72"/>
    </row>
    <row r="9" spans="1:25" x14ac:dyDescent="0.25">
      <c r="A9" s="69">
        <v>3</v>
      </c>
      <c r="B9" s="70" t="s">
        <v>32</v>
      </c>
      <c r="C9" s="71">
        <v>77391281.319999993</v>
      </c>
      <c r="D9" s="71">
        <v>6449273</v>
      </c>
      <c r="E9" s="71">
        <v>6449273</v>
      </c>
      <c r="F9" s="71">
        <v>6449273</v>
      </c>
      <c r="G9" s="71">
        <v>6449274</v>
      </c>
      <c r="H9" s="71">
        <v>6449273</v>
      </c>
      <c r="I9" s="71">
        <v>6449274</v>
      </c>
      <c r="J9" s="71">
        <v>6449273</v>
      </c>
      <c r="K9" s="71">
        <v>6449274</v>
      </c>
      <c r="L9" s="71">
        <v>6449273</v>
      </c>
      <c r="M9" s="71">
        <v>6449274</v>
      </c>
      <c r="N9" s="71">
        <v>6449273</v>
      </c>
      <c r="O9" s="71">
        <v>6449274.3200000003</v>
      </c>
      <c r="P9" s="72"/>
      <c r="Q9" s="72"/>
      <c r="R9" s="72"/>
      <c r="S9" s="72"/>
      <c r="T9" s="72"/>
      <c r="U9" s="72"/>
      <c r="V9" s="72"/>
      <c r="W9" s="72"/>
      <c r="X9" s="72"/>
      <c r="Y9" s="72"/>
    </row>
    <row r="10" spans="1:25" x14ac:dyDescent="0.25">
      <c r="A10" s="69">
        <v>4</v>
      </c>
      <c r="B10" s="70" t="s">
        <v>33</v>
      </c>
      <c r="C10" s="71">
        <v>33003084.620000001</v>
      </c>
      <c r="D10" s="71">
        <v>2750257</v>
      </c>
      <c r="E10" s="71">
        <v>2750257</v>
      </c>
      <c r="F10" s="71">
        <v>2750257</v>
      </c>
      <c r="G10" s="71">
        <v>2750257</v>
      </c>
      <c r="H10" s="71">
        <v>2750257</v>
      </c>
      <c r="I10" s="71">
        <v>2750257</v>
      </c>
      <c r="J10" s="71">
        <v>2750257</v>
      </c>
      <c r="K10" s="71">
        <v>2750257</v>
      </c>
      <c r="L10" s="71">
        <v>2750257</v>
      </c>
      <c r="M10" s="71">
        <v>2750257</v>
      </c>
      <c r="N10" s="71">
        <v>2750257</v>
      </c>
      <c r="O10" s="71">
        <v>2750257.62</v>
      </c>
      <c r="P10" s="72"/>
      <c r="Q10" s="72"/>
      <c r="R10" s="72"/>
      <c r="S10" s="72"/>
      <c r="T10" s="72"/>
      <c r="U10" s="72"/>
      <c r="V10" s="72"/>
      <c r="W10" s="72"/>
      <c r="X10" s="72"/>
      <c r="Y10" s="72"/>
    </row>
    <row r="11" spans="1:25" x14ac:dyDescent="0.25">
      <c r="A11" s="69">
        <v>5</v>
      </c>
      <c r="B11" s="70" t="s">
        <v>34</v>
      </c>
      <c r="C11" s="71">
        <v>41411135.299999997</v>
      </c>
      <c r="D11" s="71">
        <v>3450928</v>
      </c>
      <c r="E11" s="71">
        <v>3450928</v>
      </c>
      <c r="F11" s="71">
        <v>3450928</v>
      </c>
      <c r="G11" s="71">
        <v>3450928</v>
      </c>
      <c r="H11" s="71">
        <v>3450928</v>
      </c>
      <c r="I11" s="71">
        <v>3450928</v>
      </c>
      <c r="J11" s="71">
        <v>3450928</v>
      </c>
      <c r="K11" s="71">
        <v>3450928</v>
      </c>
      <c r="L11" s="71">
        <v>3450928</v>
      </c>
      <c r="M11" s="71">
        <v>3450928</v>
      </c>
      <c r="N11" s="71">
        <v>3450928</v>
      </c>
      <c r="O11" s="71">
        <v>3450927.3</v>
      </c>
      <c r="P11" s="72"/>
      <c r="Q11" s="72"/>
      <c r="R11" s="72"/>
      <c r="S11" s="72"/>
      <c r="T11" s="72"/>
      <c r="U11" s="72"/>
      <c r="V11" s="72"/>
      <c r="W11" s="72"/>
      <c r="X11" s="72"/>
      <c r="Y11" s="72"/>
    </row>
    <row r="12" spans="1:25" x14ac:dyDescent="0.25">
      <c r="A12" s="69">
        <v>6</v>
      </c>
      <c r="B12" s="70" t="s">
        <v>35</v>
      </c>
      <c r="C12" s="71">
        <v>43678272.090000004</v>
      </c>
      <c r="D12" s="71">
        <v>3639856</v>
      </c>
      <c r="E12" s="71">
        <v>3639856</v>
      </c>
      <c r="F12" s="71">
        <v>3639856</v>
      </c>
      <c r="G12" s="71">
        <v>3639856</v>
      </c>
      <c r="H12" s="71">
        <v>3639856</v>
      </c>
      <c r="I12" s="71">
        <v>3639856</v>
      </c>
      <c r="J12" s="71">
        <v>3639856</v>
      </c>
      <c r="K12" s="71">
        <v>3639856</v>
      </c>
      <c r="L12" s="71">
        <v>3639856</v>
      </c>
      <c r="M12" s="71">
        <v>3639856</v>
      </c>
      <c r="N12" s="71">
        <v>3639856</v>
      </c>
      <c r="O12" s="71">
        <v>3639856.09</v>
      </c>
      <c r="P12" s="72"/>
      <c r="Q12" s="72"/>
      <c r="R12" s="72"/>
      <c r="S12" s="72"/>
      <c r="T12" s="72"/>
      <c r="U12" s="72"/>
      <c r="V12" s="72"/>
      <c r="W12" s="72"/>
      <c r="X12" s="72"/>
      <c r="Y12" s="72"/>
    </row>
    <row r="13" spans="1:25" x14ac:dyDescent="0.25">
      <c r="A13" s="69">
        <v>7</v>
      </c>
      <c r="B13" s="70" t="s">
        <v>36</v>
      </c>
      <c r="C13" s="71">
        <v>33923176.450000003</v>
      </c>
      <c r="D13" s="71">
        <v>2826931</v>
      </c>
      <c r="E13" s="71">
        <v>2826931</v>
      </c>
      <c r="F13" s="71">
        <v>2826932</v>
      </c>
      <c r="G13" s="71">
        <v>2826931</v>
      </c>
      <c r="H13" s="71">
        <v>2826931</v>
      </c>
      <c r="I13" s="71">
        <v>2826932</v>
      </c>
      <c r="J13" s="71">
        <v>2826931</v>
      </c>
      <c r="K13" s="71">
        <v>2826931</v>
      </c>
      <c r="L13" s="71">
        <v>2826932</v>
      </c>
      <c r="M13" s="71">
        <v>2826931</v>
      </c>
      <c r="N13" s="71">
        <v>2826931</v>
      </c>
      <c r="O13" s="71">
        <v>2826932.45</v>
      </c>
      <c r="P13" s="72"/>
      <c r="Q13" s="72"/>
      <c r="R13" s="72"/>
      <c r="S13" s="72"/>
      <c r="T13" s="72"/>
      <c r="U13" s="72"/>
      <c r="V13" s="72"/>
      <c r="W13" s="72"/>
      <c r="X13" s="72"/>
      <c r="Y13" s="72"/>
    </row>
    <row r="14" spans="1:25" x14ac:dyDescent="0.25">
      <c r="A14" s="69">
        <v>8</v>
      </c>
      <c r="B14" s="70" t="s">
        <v>37</v>
      </c>
      <c r="C14" s="71">
        <v>27662625.649999999</v>
      </c>
      <c r="D14" s="71">
        <v>2305219</v>
      </c>
      <c r="E14" s="71">
        <v>2305219</v>
      </c>
      <c r="F14" s="71">
        <v>2305219</v>
      </c>
      <c r="G14" s="71">
        <v>2305219</v>
      </c>
      <c r="H14" s="71">
        <v>2305219</v>
      </c>
      <c r="I14" s="71">
        <v>2305218</v>
      </c>
      <c r="J14" s="71">
        <v>2305219</v>
      </c>
      <c r="K14" s="71">
        <v>2305219</v>
      </c>
      <c r="L14" s="71">
        <v>2305219</v>
      </c>
      <c r="M14" s="71">
        <v>2305219</v>
      </c>
      <c r="N14" s="71">
        <v>2305219</v>
      </c>
      <c r="O14" s="71">
        <v>2305217.65</v>
      </c>
      <c r="P14" s="72"/>
      <c r="Q14" s="72"/>
      <c r="R14" s="72"/>
      <c r="S14" s="72"/>
      <c r="T14" s="72"/>
      <c r="U14" s="72"/>
      <c r="V14" s="72"/>
      <c r="W14" s="72"/>
      <c r="X14" s="72"/>
      <c r="Y14" s="72"/>
    </row>
    <row r="15" spans="1:25" x14ac:dyDescent="0.25">
      <c r="A15" s="69">
        <v>9</v>
      </c>
      <c r="B15" s="70" t="s">
        <v>38</v>
      </c>
      <c r="C15" s="71">
        <v>25796967.399999999</v>
      </c>
      <c r="D15" s="71">
        <v>2149747</v>
      </c>
      <c r="E15" s="71">
        <v>2149747</v>
      </c>
      <c r="F15" s="71">
        <v>2149747</v>
      </c>
      <c r="G15" s="71">
        <v>2149748</v>
      </c>
      <c r="H15" s="71">
        <v>2149747</v>
      </c>
      <c r="I15" s="71">
        <v>2149747</v>
      </c>
      <c r="J15" s="71">
        <v>2149747</v>
      </c>
      <c r="K15" s="71">
        <v>2149748</v>
      </c>
      <c r="L15" s="71">
        <v>2149747</v>
      </c>
      <c r="M15" s="71">
        <v>2149747</v>
      </c>
      <c r="N15" s="71">
        <v>2149747</v>
      </c>
      <c r="O15" s="71">
        <v>2149748.4</v>
      </c>
      <c r="P15" s="72"/>
      <c r="Q15" s="72"/>
      <c r="R15" s="72"/>
      <c r="S15" s="72"/>
      <c r="T15" s="72"/>
      <c r="U15" s="72"/>
      <c r="V15" s="72"/>
      <c r="W15" s="72"/>
      <c r="X15" s="72"/>
      <c r="Y15" s="72"/>
    </row>
    <row r="16" spans="1:25" x14ac:dyDescent="0.25">
      <c r="A16" s="69">
        <v>10</v>
      </c>
      <c r="B16" s="70" t="s">
        <v>39</v>
      </c>
      <c r="C16" s="71">
        <v>20550437.399999999</v>
      </c>
      <c r="D16" s="71">
        <v>1712536</v>
      </c>
      <c r="E16" s="71">
        <v>1712536</v>
      </c>
      <c r="F16" s="71">
        <v>1712536</v>
      </c>
      <c r="G16" s="71">
        <v>1712537</v>
      </c>
      <c r="H16" s="71">
        <v>1712536</v>
      </c>
      <c r="I16" s="71">
        <v>1712537</v>
      </c>
      <c r="J16" s="71">
        <v>1712536</v>
      </c>
      <c r="K16" s="71">
        <v>1712537</v>
      </c>
      <c r="L16" s="71">
        <v>1712536</v>
      </c>
      <c r="M16" s="71">
        <v>1712537</v>
      </c>
      <c r="N16" s="71">
        <v>1712536</v>
      </c>
      <c r="O16" s="71">
        <v>1712537.4</v>
      </c>
      <c r="P16" s="72"/>
      <c r="Q16" s="72"/>
      <c r="R16" s="72"/>
      <c r="S16" s="72"/>
      <c r="T16" s="72"/>
      <c r="U16" s="72"/>
      <c r="V16" s="72"/>
      <c r="W16" s="72"/>
      <c r="X16" s="72"/>
      <c r="Y16" s="72"/>
    </row>
    <row r="17" spans="1:25" x14ac:dyDescent="0.25">
      <c r="A17" s="69">
        <v>11</v>
      </c>
      <c r="B17" s="70" t="s">
        <v>40</v>
      </c>
      <c r="C17" s="71">
        <v>0</v>
      </c>
      <c r="D17" s="71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71">
        <v>0</v>
      </c>
      <c r="P17" s="72"/>
      <c r="Q17" s="72"/>
      <c r="R17" s="72"/>
      <c r="S17" s="72"/>
      <c r="T17" s="72"/>
      <c r="U17" s="72"/>
      <c r="V17" s="72"/>
      <c r="W17" s="72"/>
      <c r="X17" s="72"/>
      <c r="Y17" s="72"/>
    </row>
    <row r="18" spans="1:25" x14ac:dyDescent="0.25">
      <c r="A18" s="69">
        <v>12</v>
      </c>
      <c r="B18" s="70" t="s">
        <v>41</v>
      </c>
      <c r="C18" s="71">
        <v>0</v>
      </c>
      <c r="D18" s="71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>
        <v>0</v>
      </c>
      <c r="O18" s="71">
        <v>0</v>
      </c>
      <c r="P18" s="72"/>
      <c r="Q18" s="72"/>
      <c r="R18" s="72"/>
      <c r="S18" s="72"/>
      <c r="T18" s="72"/>
      <c r="U18" s="72"/>
      <c r="V18" s="72"/>
      <c r="W18" s="72"/>
      <c r="X18" s="72"/>
      <c r="Y18" s="72"/>
    </row>
    <row r="19" spans="1:25" x14ac:dyDescent="0.25">
      <c r="A19" s="69">
        <v>13</v>
      </c>
      <c r="B19" s="70" t="s">
        <v>42</v>
      </c>
      <c r="C19" s="71">
        <v>60059088.590000004</v>
      </c>
      <c r="D19" s="71">
        <v>5004924</v>
      </c>
      <c r="E19" s="71">
        <v>5004924</v>
      </c>
      <c r="F19" s="71">
        <v>5004924</v>
      </c>
      <c r="G19" s="71">
        <v>5004924</v>
      </c>
      <c r="H19" s="71">
        <v>5004924</v>
      </c>
      <c r="I19" s="71">
        <v>5004924</v>
      </c>
      <c r="J19" s="71">
        <v>5004924</v>
      </c>
      <c r="K19" s="71">
        <v>5004924</v>
      </c>
      <c r="L19" s="71">
        <v>5004924</v>
      </c>
      <c r="M19" s="71">
        <v>5004924</v>
      </c>
      <c r="N19" s="71">
        <v>5004924</v>
      </c>
      <c r="O19" s="71">
        <v>5004924.59</v>
      </c>
      <c r="P19" s="72"/>
      <c r="Q19" s="72"/>
      <c r="R19" s="72"/>
      <c r="S19" s="72"/>
      <c r="T19" s="72"/>
      <c r="U19" s="72"/>
      <c r="V19" s="72"/>
      <c r="W19" s="72"/>
      <c r="X19" s="72"/>
      <c r="Y19" s="72"/>
    </row>
    <row r="20" spans="1:25" x14ac:dyDescent="0.25">
      <c r="A20" s="69">
        <v>14</v>
      </c>
      <c r="B20" s="70" t="s">
        <v>43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71">
        <v>0</v>
      </c>
      <c r="P20" s="72"/>
      <c r="Q20" s="72"/>
      <c r="R20" s="72"/>
      <c r="S20" s="72"/>
      <c r="T20" s="72"/>
      <c r="U20" s="72"/>
      <c r="V20" s="72"/>
      <c r="W20" s="72"/>
      <c r="X20" s="72"/>
      <c r="Y20" s="72"/>
    </row>
    <row r="21" spans="1:25" ht="26.25" x14ac:dyDescent="0.25">
      <c r="A21" s="69">
        <v>15</v>
      </c>
      <c r="B21" s="70" t="s">
        <v>44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2"/>
      <c r="Q21" s="72"/>
      <c r="R21" s="72"/>
      <c r="S21" s="72"/>
      <c r="T21" s="72"/>
      <c r="U21" s="72"/>
      <c r="V21" s="72"/>
      <c r="W21" s="72"/>
      <c r="X21" s="72"/>
      <c r="Y21" s="72"/>
    </row>
    <row r="22" spans="1:25" x14ac:dyDescent="0.25">
      <c r="A22" s="69">
        <v>16</v>
      </c>
      <c r="B22" s="70" t="s">
        <v>45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0</v>
      </c>
      <c r="N22" s="71">
        <v>0</v>
      </c>
      <c r="O22" s="71">
        <v>0</v>
      </c>
      <c r="P22" s="72"/>
      <c r="Q22" s="72"/>
      <c r="R22" s="72"/>
      <c r="S22" s="72"/>
      <c r="T22" s="72"/>
      <c r="U22" s="72"/>
      <c r="V22" s="72"/>
      <c r="W22" s="72"/>
      <c r="X22" s="72"/>
      <c r="Y22" s="72"/>
    </row>
    <row r="23" spans="1:25" x14ac:dyDescent="0.25">
      <c r="A23" s="69">
        <v>17</v>
      </c>
      <c r="B23" s="70" t="s">
        <v>46</v>
      </c>
      <c r="C23" s="71">
        <v>0</v>
      </c>
      <c r="D23" s="71"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2"/>
      <c r="Q23" s="72"/>
      <c r="R23" s="72"/>
      <c r="S23" s="72"/>
      <c r="T23" s="72"/>
      <c r="U23" s="72"/>
      <c r="V23" s="72"/>
      <c r="W23" s="72"/>
      <c r="X23" s="72"/>
      <c r="Y23" s="72"/>
    </row>
    <row r="24" spans="1:25" ht="26.25" x14ac:dyDescent="0.25">
      <c r="A24" s="69">
        <v>18</v>
      </c>
      <c r="B24" s="70" t="s">
        <v>47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2"/>
      <c r="Q24" s="72"/>
      <c r="R24" s="72"/>
      <c r="S24" s="72"/>
      <c r="T24" s="72"/>
      <c r="U24" s="72"/>
      <c r="V24" s="72"/>
      <c r="W24" s="72"/>
      <c r="X24" s="72"/>
      <c r="Y24" s="72"/>
    </row>
    <row r="25" spans="1:25" x14ac:dyDescent="0.25">
      <c r="A25" s="69">
        <v>19</v>
      </c>
      <c r="B25" s="70" t="s">
        <v>48</v>
      </c>
      <c r="C25" s="71">
        <v>0</v>
      </c>
      <c r="D25" s="71">
        <v>0</v>
      </c>
      <c r="E25" s="71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  <c r="P25" s="72"/>
      <c r="Q25" s="72"/>
      <c r="R25" s="72"/>
      <c r="S25" s="72"/>
      <c r="T25" s="72"/>
      <c r="U25" s="72"/>
      <c r="V25" s="72"/>
      <c r="W25" s="72"/>
      <c r="X25" s="72"/>
      <c r="Y25" s="72"/>
    </row>
    <row r="26" spans="1:25" ht="39" x14ac:dyDescent="0.25">
      <c r="A26" s="69">
        <v>20</v>
      </c>
      <c r="B26" s="70" t="s">
        <v>49</v>
      </c>
      <c r="C26" s="71">
        <v>0</v>
      </c>
      <c r="D26" s="71"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>
        <v>0</v>
      </c>
      <c r="N26" s="71">
        <v>0</v>
      </c>
      <c r="O26" s="71">
        <v>0</v>
      </c>
      <c r="P26" s="72"/>
      <c r="Q26" s="72"/>
      <c r="R26" s="72"/>
      <c r="S26" s="72"/>
      <c r="T26" s="72"/>
      <c r="U26" s="72"/>
      <c r="V26" s="72"/>
      <c r="W26" s="72"/>
      <c r="X26" s="72"/>
      <c r="Y26" s="72"/>
    </row>
    <row r="27" spans="1:25" x14ac:dyDescent="0.25">
      <c r="A27" s="69">
        <v>21</v>
      </c>
      <c r="B27" s="70" t="s">
        <v>50</v>
      </c>
      <c r="C27" s="71">
        <v>0</v>
      </c>
      <c r="D27" s="71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71">
        <v>0</v>
      </c>
      <c r="P27" s="72"/>
      <c r="Q27" s="72"/>
      <c r="R27" s="72"/>
      <c r="S27" s="72"/>
      <c r="T27" s="72"/>
      <c r="U27" s="72"/>
      <c r="V27" s="72"/>
      <c r="W27" s="72"/>
      <c r="X27" s="72"/>
      <c r="Y27" s="72"/>
    </row>
    <row r="28" spans="1:25" ht="26.25" x14ac:dyDescent="0.25">
      <c r="A28" s="69">
        <v>22</v>
      </c>
      <c r="B28" s="70" t="s">
        <v>51</v>
      </c>
      <c r="C28" s="71">
        <v>0</v>
      </c>
      <c r="D28" s="71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2"/>
      <c r="Q28" s="72"/>
      <c r="R28" s="72"/>
      <c r="S28" s="72"/>
      <c r="T28" s="72"/>
      <c r="U28" s="72"/>
      <c r="V28" s="72"/>
      <c r="W28" s="72"/>
      <c r="X28" s="72"/>
      <c r="Y28" s="72"/>
    </row>
    <row r="29" spans="1:25" x14ac:dyDescent="0.25">
      <c r="A29" s="69">
        <v>23</v>
      </c>
      <c r="B29" s="70" t="s">
        <v>52</v>
      </c>
      <c r="C29" s="71">
        <v>304362244.55000001</v>
      </c>
      <c r="D29" s="71">
        <v>25363520</v>
      </c>
      <c r="E29" s="71">
        <v>25363520</v>
      </c>
      <c r="F29" s="71">
        <v>25363520</v>
      </c>
      <c r="G29" s="71">
        <v>25363521</v>
      </c>
      <c r="H29" s="71">
        <v>25363520</v>
      </c>
      <c r="I29" s="71">
        <v>25363521</v>
      </c>
      <c r="J29" s="71">
        <v>25363520</v>
      </c>
      <c r="K29" s="71">
        <v>25363521</v>
      </c>
      <c r="L29" s="71">
        <v>25363520</v>
      </c>
      <c r="M29" s="71">
        <v>25363521</v>
      </c>
      <c r="N29" s="71">
        <v>25363520</v>
      </c>
      <c r="O29" s="71">
        <v>25363520.550000001</v>
      </c>
      <c r="P29" s="72"/>
      <c r="Q29" s="72"/>
      <c r="R29" s="72"/>
      <c r="S29" s="72"/>
      <c r="T29" s="72"/>
      <c r="U29" s="72"/>
      <c r="V29" s="72"/>
      <c r="W29" s="72"/>
      <c r="X29" s="72"/>
      <c r="Y29" s="72"/>
    </row>
    <row r="30" spans="1:25" x14ac:dyDescent="0.25">
      <c r="A30" s="69">
        <v>24</v>
      </c>
      <c r="B30" s="70" t="s">
        <v>53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2"/>
      <c r="Q30" s="72"/>
      <c r="R30" s="72"/>
      <c r="S30" s="72"/>
      <c r="T30" s="72"/>
      <c r="U30" s="72"/>
      <c r="V30" s="72"/>
      <c r="W30" s="72"/>
      <c r="X30" s="72"/>
      <c r="Y30" s="72"/>
    </row>
    <row r="31" spans="1:25" x14ac:dyDescent="0.25">
      <c r="A31" s="69">
        <v>25</v>
      </c>
      <c r="B31" s="70" t="s">
        <v>54</v>
      </c>
      <c r="C31" s="71">
        <v>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2"/>
      <c r="Q31" s="72"/>
      <c r="R31" s="72"/>
      <c r="S31" s="72"/>
      <c r="T31" s="72"/>
      <c r="U31" s="72"/>
      <c r="V31" s="72"/>
      <c r="W31" s="72"/>
      <c r="X31" s="72"/>
      <c r="Y31" s="72"/>
    </row>
    <row r="32" spans="1:25" x14ac:dyDescent="0.25">
      <c r="A32" s="69">
        <v>26</v>
      </c>
      <c r="B32" s="70" t="s">
        <v>55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2"/>
      <c r="Q32" s="72"/>
      <c r="R32" s="72"/>
      <c r="S32" s="72"/>
      <c r="T32" s="72"/>
      <c r="U32" s="72"/>
      <c r="V32" s="72"/>
      <c r="W32" s="72"/>
      <c r="X32" s="72"/>
      <c r="Y32" s="72"/>
    </row>
    <row r="33" spans="1:25" ht="26.25" x14ac:dyDescent="0.25">
      <c r="A33" s="69">
        <v>27</v>
      </c>
      <c r="B33" s="70" t="s">
        <v>56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2"/>
      <c r="Q33" s="72"/>
      <c r="R33" s="72"/>
      <c r="S33" s="72"/>
      <c r="T33" s="72"/>
      <c r="U33" s="72"/>
      <c r="V33" s="72"/>
      <c r="W33" s="72"/>
      <c r="X33" s="72"/>
      <c r="Y33" s="72"/>
    </row>
    <row r="34" spans="1:25" ht="26.25" x14ac:dyDescent="0.25">
      <c r="A34" s="69">
        <v>28</v>
      </c>
      <c r="B34" s="70" t="s">
        <v>57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2"/>
      <c r="Q34" s="72"/>
      <c r="R34" s="72"/>
      <c r="S34" s="72"/>
      <c r="T34" s="72"/>
      <c r="U34" s="72"/>
      <c r="V34" s="72"/>
      <c r="W34" s="72"/>
      <c r="X34" s="72"/>
      <c r="Y34" s="72"/>
    </row>
    <row r="35" spans="1:25" x14ac:dyDescent="0.25">
      <c r="A35" s="69">
        <v>29</v>
      </c>
      <c r="B35" s="70" t="s">
        <v>58</v>
      </c>
      <c r="C35" s="71">
        <v>95226108.640000001</v>
      </c>
      <c r="D35" s="71">
        <v>7935509</v>
      </c>
      <c r="E35" s="71">
        <v>7935509</v>
      </c>
      <c r="F35" s="71">
        <v>7935509</v>
      </c>
      <c r="G35" s="71">
        <v>7935509</v>
      </c>
      <c r="H35" s="71">
        <v>7935509</v>
      </c>
      <c r="I35" s="71">
        <v>7935509</v>
      </c>
      <c r="J35" s="71">
        <v>7935509</v>
      </c>
      <c r="K35" s="71">
        <v>7935509</v>
      </c>
      <c r="L35" s="71">
        <v>7935509</v>
      </c>
      <c r="M35" s="71">
        <v>7935509</v>
      </c>
      <c r="N35" s="71">
        <v>7935509</v>
      </c>
      <c r="O35" s="71">
        <v>7935509.6399999997</v>
      </c>
      <c r="P35" s="72"/>
      <c r="Q35" s="72"/>
      <c r="R35" s="72"/>
      <c r="S35" s="72"/>
      <c r="T35" s="72"/>
      <c r="U35" s="72"/>
      <c r="V35" s="72"/>
      <c r="W35" s="72"/>
      <c r="X35" s="72"/>
      <c r="Y35" s="72"/>
    </row>
    <row r="36" spans="1:25" x14ac:dyDescent="0.25">
      <c r="A36" s="69">
        <v>30</v>
      </c>
      <c r="B36" s="70" t="s">
        <v>59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2"/>
      <c r="Q36" s="72"/>
      <c r="R36" s="72"/>
      <c r="S36" s="72"/>
      <c r="T36" s="72"/>
      <c r="U36" s="72"/>
      <c r="V36" s="72"/>
      <c r="W36" s="72"/>
      <c r="X36" s="72"/>
      <c r="Y36" s="72"/>
    </row>
    <row r="37" spans="1:25" x14ac:dyDescent="0.25">
      <c r="A37" s="69">
        <v>31</v>
      </c>
      <c r="B37" s="70" t="s">
        <v>60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2"/>
      <c r="Q37" s="72"/>
      <c r="R37" s="72"/>
      <c r="S37" s="72"/>
      <c r="T37" s="72"/>
      <c r="U37" s="72"/>
      <c r="V37" s="72"/>
      <c r="W37" s="72"/>
      <c r="X37" s="72"/>
      <c r="Y37" s="72"/>
    </row>
    <row r="38" spans="1:25" x14ac:dyDescent="0.25">
      <c r="A38" s="69">
        <v>32</v>
      </c>
      <c r="B38" s="70" t="s">
        <v>61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2"/>
      <c r="Q38" s="72"/>
      <c r="R38" s="72"/>
      <c r="S38" s="72"/>
      <c r="T38" s="72"/>
      <c r="U38" s="72"/>
      <c r="V38" s="72"/>
      <c r="W38" s="72"/>
      <c r="X38" s="72"/>
      <c r="Y38" s="72"/>
    </row>
    <row r="39" spans="1:25" x14ac:dyDescent="0.25">
      <c r="A39" s="69">
        <v>33</v>
      </c>
      <c r="B39" s="70" t="s">
        <v>62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2"/>
      <c r="Q39" s="72"/>
      <c r="R39" s="72"/>
      <c r="S39" s="72"/>
      <c r="T39" s="72"/>
      <c r="U39" s="72"/>
      <c r="V39" s="72"/>
      <c r="W39" s="72"/>
      <c r="X39" s="72"/>
      <c r="Y39" s="72"/>
    </row>
    <row r="40" spans="1:25" x14ac:dyDescent="0.25">
      <c r="A40" s="69">
        <v>34</v>
      </c>
      <c r="B40" s="70" t="s">
        <v>63</v>
      </c>
      <c r="C40" s="71">
        <v>0</v>
      </c>
      <c r="D40" s="71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2"/>
      <c r="Q40" s="72"/>
      <c r="R40" s="72"/>
      <c r="S40" s="72"/>
      <c r="T40" s="72"/>
      <c r="U40" s="72"/>
      <c r="V40" s="72"/>
      <c r="W40" s="72"/>
      <c r="X40" s="72"/>
      <c r="Y40" s="72"/>
    </row>
    <row r="41" spans="1:25" x14ac:dyDescent="0.25">
      <c r="A41" s="69">
        <v>35</v>
      </c>
      <c r="B41" s="70" t="s">
        <v>64</v>
      </c>
      <c r="C41" s="71">
        <v>0</v>
      </c>
      <c r="D41" s="71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x14ac:dyDescent="0.25">
      <c r="A42" s="69">
        <v>36</v>
      </c>
      <c r="B42" s="70" t="s">
        <v>65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2"/>
      <c r="Q42" s="72"/>
      <c r="R42" s="72"/>
      <c r="S42" s="72"/>
      <c r="T42" s="72"/>
      <c r="U42" s="72"/>
      <c r="V42" s="72"/>
      <c r="W42" s="72"/>
      <c r="X42" s="72"/>
      <c r="Y42" s="72"/>
    </row>
    <row r="43" spans="1:25" x14ac:dyDescent="0.25">
      <c r="A43" s="69">
        <v>37</v>
      </c>
      <c r="B43" s="70" t="s">
        <v>66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2"/>
      <c r="Q43" s="72"/>
      <c r="R43" s="72"/>
      <c r="S43" s="72"/>
      <c r="T43" s="72"/>
      <c r="U43" s="72"/>
      <c r="V43" s="72"/>
      <c r="W43" s="72"/>
      <c r="X43" s="72"/>
      <c r="Y43" s="72"/>
    </row>
    <row r="44" spans="1:25" x14ac:dyDescent="0.25">
      <c r="A44" s="69">
        <v>38</v>
      </c>
      <c r="B44" s="70" t="s">
        <v>67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2"/>
      <c r="Q44" s="72"/>
      <c r="R44" s="72"/>
      <c r="S44" s="72"/>
      <c r="T44" s="72"/>
      <c r="U44" s="72"/>
      <c r="V44" s="72"/>
      <c r="W44" s="72"/>
      <c r="X44" s="72"/>
      <c r="Y44" s="72"/>
    </row>
    <row r="45" spans="1:25" x14ac:dyDescent="0.25">
      <c r="A45" s="69">
        <v>39</v>
      </c>
      <c r="B45" s="70" t="s">
        <v>68</v>
      </c>
      <c r="C45" s="71">
        <v>0</v>
      </c>
      <c r="D45" s="71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2"/>
      <c r="Q45" s="72"/>
      <c r="R45" s="72"/>
      <c r="S45" s="72"/>
      <c r="T45" s="72"/>
      <c r="U45" s="72"/>
      <c r="V45" s="72"/>
      <c r="W45" s="72"/>
      <c r="X45" s="72"/>
      <c r="Y45" s="72"/>
    </row>
    <row r="46" spans="1:25" x14ac:dyDescent="0.25">
      <c r="A46" s="69">
        <v>40</v>
      </c>
      <c r="B46" s="70" t="s">
        <v>69</v>
      </c>
      <c r="C46" s="71">
        <v>0</v>
      </c>
      <c r="D46" s="71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2"/>
      <c r="Q46" s="72"/>
      <c r="R46" s="72"/>
      <c r="S46" s="72"/>
      <c r="T46" s="72"/>
      <c r="U46" s="72"/>
      <c r="V46" s="72"/>
      <c r="W46" s="72"/>
      <c r="X46" s="72"/>
      <c r="Y46" s="72"/>
    </row>
    <row r="47" spans="1:25" x14ac:dyDescent="0.25">
      <c r="A47" s="69">
        <v>41</v>
      </c>
      <c r="B47" s="70" t="s">
        <v>70</v>
      </c>
      <c r="C47" s="71">
        <v>0</v>
      </c>
      <c r="D47" s="71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71">
        <v>0</v>
      </c>
      <c r="P47" s="72"/>
      <c r="Q47" s="72"/>
      <c r="R47" s="72"/>
      <c r="S47" s="72"/>
      <c r="T47" s="72"/>
      <c r="U47" s="72"/>
      <c r="V47" s="72"/>
      <c r="W47" s="72"/>
      <c r="X47" s="72"/>
      <c r="Y47" s="72"/>
    </row>
    <row r="48" spans="1:25" x14ac:dyDescent="0.25">
      <c r="A48" s="69">
        <v>42</v>
      </c>
      <c r="B48" s="70" t="s">
        <v>71</v>
      </c>
      <c r="C48" s="71">
        <v>0</v>
      </c>
      <c r="D48" s="71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</row>
    <row r="49" spans="1:25" x14ac:dyDescent="0.25">
      <c r="A49" s="69">
        <v>43</v>
      </c>
      <c r="B49" s="70" t="s">
        <v>72</v>
      </c>
      <c r="C49" s="71">
        <v>0</v>
      </c>
      <c r="D49" s="71">
        <v>0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2"/>
      <c r="Q49" s="72"/>
      <c r="R49" s="72"/>
      <c r="S49" s="72"/>
      <c r="T49" s="72"/>
      <c r="U49" s="72"/>
      <c r="V49" s="72"/>
      <c r="W49" s="72"/>
      <c r="X49" s="72"/>
      <c r="Y49" s="72"/>
    </row>
    <row r="50" spans="1:25" x14ac:dyDescent="0.25">
      <c r="A50" s="69">
        <v>44</v>
      </c>
      <c r="B50" s="70" t="s">
        <v>73</v>
      </c>
      <c r="C50" s="71">
        <v>0</v>
      </c>
      <c r="D50" s="71">
        <v>0</v>
      </c>
      <c r="E50" s="71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  <c r="O50" s="71">
        <v>0</v>
      </c>
      <c r="P50" s="72"/>
      <c r="Q50" s="72"/>
      <c r="R50" s="72"/>
      <c r="S50" s="72"/>
      <c r="T50" s="72"/>
      <c r="U50" s="72"/>
      <c r="V50" s="72"/>
      <c r="W50" s="72"/>
      <c r="X50" s="72"/>
      <c r="Y50" s="72"/>
    </row>
    <row r="51" spans="1:25" x14ac:dyDescent="0.25">
      <c r="A51" s="69">
        <v>45</v>
      </c>
      <c r="B51" s="70" t="s">
        <v>74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71">
        <v>0</v>
      </c>
      <c r="P51" s="72"/>
      <c r="Q51" s="72"/>
      <c r="R51" s="72"/>
      <c r="S51" s="72"/>
      <c r="T51" s="72"/>
      <c r="U51" s="72"/>
      <c r="V51" s="72"/>
      <c r="W51" s="72"/>
      <c r="X51" s="72"/>
      <c r="Y51" s="72"/>
    </row>
    <row r="52" spans="1:25" x14ac:dyDescent="0.25">
      <c r="A52" s="69">
        <v>46</v>
      </c>
      <c r="B52" s="70" t="s">
        <v>75</v>
      </c>
      <c r="C52" s="71">
        <v>0</v>
      </c>
      <c r="D52" s="71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  <c r="P52" s="72"/>
      <c r="Q52" s="72"/>
      <c r="R52" s="72"/>
      <c r="S52" s="72"/>
      <c r="T52" s="72"/>
      <c r="U52" s="72"/>
      <c r="V52" s="72"/>
      <c r="W52" s="72"/>
      <c r="X52" s="72"/>
      <c r="Y52" s="72"/>
    </row>
    <row r="53" spans="1:25" x14ac:dyDescent="0.25">
      <c r="A53" s="69">
        <v>47</v>
      </c>
      <c r="B53" s="70" t="s">
        <v>76</v>
      </c>
      <c r="C53" s="71">
        <v>0</v>
      </c>
      <c r="D53" s="71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  <c r="P53" s="72"/>
      <c r="Q53" s="72"/>
      <c r="R53" s="72"/>
      <c r="S53" s="72"/>
      <c r="T53" s="72"/>
      <c r="U53" s="72"/>
      <c r="V53" s="72"/>
      <c r="W53" s="72"/>
      <c r="X53" s="72"/>
      <c r="Y53" s="72"/>
    </row>
    <row r="54" spans="1:25" x14ac:dyDescent="0.25">
      <c r="A54" s="69">
        <v>48</v>
      </c>
      <c r="B54" s="70" t="s">
        <v>77</v>
      </c>
      <c r="C54" s="71">
        <v>0</v>
      </c>
      <c r="D54" s="71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71">
        <v>0</v>
      </c>
      <c r="P54" s="72"/>
      <c r="Q54" s="72"/>
      <c r="R54" s="72"/>
      <c r="S54" s="72"/>
      <c r="T54" s="72"/>
      <c r="U54" s="72"/>
      <c r="V54" s="72"/>
      <c r="W54" s="72"/>
      <c r="X54" s="72"/>
      <c r="Y54" s="72"/>
    </row>
    <row r="55" spans="1:25" x14ac:dyDescent="0.25">
      <c r="A55" s="69">
        <v>49</v>
      </c>
      <c r="B55" s="70" t="s">
        <v>78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71">
        <v>0</v>
      </c>
      <c r="P55" s="72"/>
      <c r="Q55" s="72"/>
      <c r="R55" s="72"/>
      <c r="S55" s="72"/>
      <c r="T55" s="72"/>
      <c r="U55" s="72"/>
      <c r="V55" s="72"/>
      <c r="W55" s="72"/>
      <c r="X55" s="72"/>
      <c r="Y55" s="72"/>
    </row>
    <row r="56" spans="1:25" x14ac:dyDescent="0.25">
      <c r="A56" s="69">
        <v>50</v>
      </c>
      <c r="B56" s="70" t="s">
        <v>79</v>
      </c>
      <c r="C56" s="71">
        <v>0</v>
      </c>
      <c r="D56" s="71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71">
        <v>0</v>
      </c>
      <c r="P56" s="72"/>
      <c r="Q56" s="72"/>
      <c r="R56" s="72"/>
      <c r="S56" s="72"/>
      <c r="T56" s="72"/>
      <c r="U56" s="72"/>
      <c r="V56" s="72"/>
      <c r="W56" s="72"/>
      <c r="X56" s="72"/>
      <c r="Y56" s="72"/>
    </row>
    <row r="57" spans="1:25" x14ac:dyDescent="0.25">
      <c r="A57" s="69">
        <v>51</v>
      </c>
      <c r="B57" s="70" t="s">
        <v>80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  <c r="P57" s="72"/>
      <c r="Q57" s="72"/>
      <c r="R57" s="72"/>
      <c r="S57" s="72"/>
      <c r="T57" s="72"/>
      <c r="U57" s="72"/>
      <c r="V57" s="72"/>
      <c r="W57" s="72"/>
      <c r="X57" s="72"/>
      <c r="Y57" s="72"/>
    </row>
    <row r="58" spans="1:25" x14ac:dyDescent="0.25">
      <c r="A58" s="69">
        <v>52</v>
      </c>
      <c r="B58" s="70" t="s">
        <v>81</v>
      </c>
      <c r="C58" s="71">
        <v>0</v>
      </c>
      <c r="D58" s="71">
        <v>0</v>
      </c>
      <c r="E58" s="71">
        <v>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1">
        <v>0</v>
      </c>
      <c r="M58" s="71">
        <v>0</v>
      </c>
      <c r="N58" s="71">
        <v>0</v>
      </c>
      <c r="O58" s="71">
        <v>0</v>
      </c>
      <c r="P58" s="72"/>
      <c r="Q58" s="72"/>
      <c r="R58" s="72"/>
      <c r="S58" s="72"/>
      <c r="T58" s="72"/>
      <c r="U58" s="72"/>
      <c r="V58" s="72"/>
      <c r="W58" s="72"/>
      <c r="X58" s="72"/>
      <c r="Y58" s="72"/>
    </row>
    <row r="59" spans="1:25" x14ac:dyDescent="0.25">
      <c r="A59" s="69">
        <v>53</v>
      </c>
      <c r="B59" s="70" t="s">
        <v>82</v>
      </c>
      <c r="C59" s="71">
        <v>0</v>
      </c>
      <c r="D59" s="71">
        <v>0</v>
      </c>
      <c r="E59" s="71">
        <v>0</v>
      </c>
      <c r="F59" s="71">
        <v>0</v>
      </c>
      <c r="G59" s="71">
        <v>0</v>
      </c>
      <c r="H59" s="71">
        <v>0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  <c r="P59" s="72"/>
      <c r="Q59" s="72"/>
      <c r="R59" s="72"/>
      <c r="S59" s="72"/>
      <c r="T59" s="72"/>
      <c r="U59" s="72"/>
      <c r="V59" s="72"/>
      <c r="W59" s="72"/>
      <c r="X59" s="72"/>
      <c r="Y59" s="72"/>
    </row>
    <row r="60" spans="1:25" x14ac:dyDescent="0.25">
      <c r="A60" s="69">
        <v>54</v>
      </c>
      <c r="B60" s="73" t="s">
        <v>83</v>
      </c>
      <c r="C60" s="71">
        <v>0</v>
      </c>
      <c r="D60" s="71">
        <v>0</v>
      </c>
      <c r="E60" s="71">
        <v>0</v>
      </c>
      <c r="F60" s="71">
        <v>0</v>
      </c>
      <c r="G60" s="71">
        <v>0</v>
      </c>
      <c r="H60" s="71">
        <v>0</v>
      </c>
      <c r="I60" s="71">
        <v>0</v>
      </c>
      <c r="J60" s="71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  <c r="P60" s="72"/>
      <c r="Q60" s="72"/>
      <c r="R60" s="72"/>
      <c r="S60" s="72"/>
      <c r="T60" s="72"/>
      <c r="U60" s="72"/>
      <c r="V60" s="72"/>
      <c r="W60" s="72"/>
      <c r="X60" s="72"/>
      <c r="Y60" s="72"/>
    </row>
    <row r="61" spans="1:25" x14ac:dyDescent="0.25">
      <c r="A61" s="69">
        <v>55</v>
      </c>
      <c r="B61" s="73" t="s">
        <v>84</v>
      </c>
      <c r="C61" s="71">
        <v>0</v>
      </c>
      <c r="D61" s="71"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2"/>
      <c r="Q61" s="72"/>
      <c r="R61" s="72"/>
      <c r="S61" s="72"/>
      <c r="T61" s="72"/>
      <c r="U61" s="72"/>
      <c r="V61" s="72"/>
      <c r="W61" s="72"/>
      <c r="X61" s="72"/>
      <c r="Y61" s="72"/>
    </row>
    <row r="62" spans="1:25" ht="25.5" x14ac:dyDescent="0.25">
      <c r="A62" s="69">
        <v>56</v>
      </c>
      <c r="B62" s="73" t="s">
        <v>85</v>
      </c>
      <c r="C62" s="71">
        <v>0</v>
      </c>
      <c r="D62" s="71">
        <v>0</v>
      </c>
      <c r="E62" s="71">
        <v>0</v>
      </c>
      <c r="F62" s="71">
        <v>0</v>
      </c>
      <c r="G62" s="71">
        <v>0</v>
      </c>
      <c r="H62" s="71">
        <v>0</v>
      </c>
      <c r="I62" s="71">
        <v>0</v>
      </c>
      <c r="J62" s="71">
        <v>0</v>
      </c>
      <c r="K62" s="71">
        <v>0</v>
      </c>
      <c r="L62" s="71">
        <v>0</v>
      </c>
      <c r="M62" s="71">
        <v>0</v>
      </c>
      <c r="N62" s="71">
        <v>0</v>
      </c>
      <c r="O62" s="71">
        <v>0</v>
      </c>
      <c r="P62" s="72"/>
      <c r="Q62" s="72"/>
      <c r="R62" s="72"/>
      <c r="S62" s="72"/>
      <c r="T62" s="72"/>
      <c r="U62" s="72"/>
      <c r="V62" s="72"/>
      <c r="W62" s="72"/>
      <c r="X62" s="72"/>
      <c r="Y62" s="72"/>
    </row>
    <row r="63" spans="1:25" x14ac:dyDescent="0.25">
      <c r="A63" s="69">
        <v>57</v>
      </c>
      <c r="B63" s="73" t="s">
        <v>86</v>
      </c>
      <c r="C63" s="71">
        <v>0</v>
      </c>
      <c r="D63" s="71"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2"/>
      <c r="Q63" s="72"/>
      <c r="R63" s="72"/>
      <c r="S63" s="72"/>
      <c r="T63" s="72"/>
      <c r="U63" s="72"/>
      <c r="V63" s="72"/>
      <c r="W63" s="72"/>
      <c r="X63" s="72"/>
      <c r="Y63" s="72"/>
    </row>
    <row r="64" spans="1:25" x14ac:dyDescent="0.25">
      <c r="A64" s="69">
        <v>58</v>
      </c>
      <c r="B64" s="73" t="s">
        <v>87</v>
      </c>
      <c r="C64" s="71">
        <v>0</v>
      </c>
      <c r="D64" s="71"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2"/>
      <c r="Q64" s="72"/>
      <c r="R64" s="72"/>
      <c r="S64" s="72"/>
      <c r="T64" s="72"/>
      <c r="U64" s="72"/>
      <c r="V64" s="72"/>
      <c r="W64" s="72"/>
      <c r="X64" s="72"/>
      <c r="Y64" s="72"/>
    </row>
    <row r="65" spans="1:26" x14ac:dyDescent="0.25">
      <c r="A65" s="69">
        <v>59</v>
      </c>
      <c r="B65" s="73" t="s">
        <v>88</v>
      </c>
      <c r="C65" s="71">
        <v>0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2"/>
      <c r="Q65" s="72"/>
      <c r="R65" s="72"/>
      <c r="S65" s="72"/>
      <c r="T65" s="72"/>
      <c r="U65" s="72"/>
      <c r="V65" s="72"/>
      <c r="W65" s="72"/>
      <c r="X65" s="72"/>
      <c r="Y65" s="72"/>
    </row>
    <row r="66" spans="1:26" x14ac:dyDescent="0.25">
      <c r="A66" s="69">
        <v>60</v>
      </c>
      <c r="B66" s="73" t="s">
        <v>116</v>
      </c>
      <c r="C66" s="71">
        <v>21076000</v>
      </c>
      <c r="D66" s="71">
        <f>ROUND($C$66/12,2)</f>
        <v>1756333.33</v>
      </c>
      <c r="E66" s="71">
        <f t="shared" ref="E66:N66" si="0">ROUND($C$66/12,2)</f>
        <v>1756333.33</v>
      </c>
      <c r="F66" s="71">
        <f t="shared" si="0"/>
        <v>1756333.33</v>
      </c>
      <c r="G66" s="71">
        <f t="shared" si="0"/>
        <v>1756333.33</v>
      </c>
      <c r="H66" s="71">
        <f t="shared" si="0"/>
        <v>1756333.33</v>
      </c>
      <c r="I66" s="71">
        <f t="shared" si="0"/>
        <v>1756333.33</v>
      </c>
      <c r="J66" s="71">
        <f t="shared" si="0"/>
        <v>1756333.33</v>
      </c>
      <c r="K66" s="71">
        <f t="shared" si="0"/>
        <v>1756333.33</v>
      </c>
      <c r="L66" s="71">
        <f t="shared" si="0"/>
        <v>1756333.33</v>
      </c>
      <c r="M66" s="71">
        <f t="shared" si="0"/>
        <v>1756333.33</v>
      </c>
      <c r="N66" s="71">
        <f t="shared" si="0"/>
        <v>1756333.33</v>
      </c>
      <c r="O66" s="71">
        <f>C66-D66-E66-F66-G66-H66-I66-J66-K66-L66-M66-N66</f>
        <v>1756333.3700000029</v>
      </c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9"/>
    </row>
    <row r="67" spans="1:26" s="26" customFormat="1" ht="15.75" customHeight="1" x14ac:dyDescent="0.25">
      <c r="A67" s="24"/>
      <c r="B67" s="27" t="s">
        <v>89</v>
      </c>
      <c r="C67" s="58">
        <f t="shared" ref="C67:N67" si="1">SUM(C7:C66)</f>
        <v>846103939.99999988</v>
      </c>
      <c r="D67" s="58">
        <f t="shared" si="1"/>
        <v>70508660.329999998</v>
      </c>
      <c r="E67" s="58">
        <f t="shared" si="1"/>
        <v>70508660.329999998</v>
      </c>
      <c r="F67" s="58">
        <f t="shared" si="1"/>
        <v>70508661.329999998</v>
      </c>
      <c r="G67" s="58">
        <f t="shared" si="1"/>
        <v>70508663.329999998</v>
      </c>
      <c r="H67" s="58">
        <f t="shared" si="1"/>
        <v>70508660.329999998</v>
      </c>
      <c r="I67" s="58">
        <f t="shared" si="1"/>
        <v>70508662.329999998</v>
      </c>
      <c r="J67" s="58">
        <f t="shared" si="1"/>
        <v>70508660.329999998</v>
      </c>
      <c r="K67" s="58">
        <f t="shared" si="1"/>
        <v>70508663.329999998</v>
      </c>
      <c r="L67" s="58">
        <f t="shared" si="1"/>
        <v>70508661.329999998</v>
      </c>
      <c r="M67" s="58">
        <f t="shared" si="1"/>
        <v>70508662.329999998</v>
      </c>
      <c r="N67" s="58">
        <f t="shared" si="1"/>
        <v>70508660.329999998</v>
      </c>
      <c r="O67" s="58">
        <f t="shared" ref="O67" si="2">SUM(O7:O65)</f>
        <v>68752331</v>
      </c>
      <c r="P67" s="58">
        <f t="shared" ref="P67:X67" ca="1" si="3">SUM(P7:P101)</f>
        <v>0</v>
      </c>
      <c r="Q67" s="58">
        <f t="shared" ca="1" si="3"/>
        <v>0</v>
      </c>
      <c r="R67" s="58">
        <f t="shared" ca="1" si="3"/>
        <v>0</v>
      </c>
      <c r="S67" s="58">
        <f t="shared" ca="1" si="3"/>
        <v>0</v>
      </c>
      <c r="T67" s="58">
        <f t="shared" ca="1" si="3"/>
        <v>0</v>
      </c>
      <c r="U67" s="58">
        <f t="shared" ca="1" si="3"/>
        <v>0</v>
      </c>
      <c r="V67" s="58">
        <f t="shared" ca="1" si="3"/>
        <v>0</v>
      </c>
      <c r="W67" s="58">
        <f t="shared" ca="1" si="3"/>
        <v>0</v>
      </c>
      <c r="X67" s="58">
        <f t="shared" ca="1" si="3"/>
        <v>0</v>
      </c>
    </row>
  </sheetData>
  <sheetProtection formatCells="0" formatColumns="0" formatRows="0" insertColumns="0" insertRows="0" insertHyperlinks="0" deleteColumns="0" deleteRows="0" sort="0" autoFilter="0" pivotTables="0"/>
  <autoFilter ref="A6:O6"/>
  <mergeCells count="14">
    <mergeCell ref="U4:Y4"/>
    <mergeCell ref="V5:Y5"/>
    <mergeCell ref="D4:O4"/>
    <mergeCell ref="U5:U6"/>
    <mergeCell ref="D5:F5"/>
    <mergeCell ref="G5:I5"/>
    <mergeCell ref="J5:L5"/>
    <mergeCell ref="M5:O5"/>
    <mergeCell ref="A4:A6"/>
    <mergeCell ref="B4:B6"/>
    <mergeCell ref="C4:C6"/>
    <mergeCell ref="P5:P6"/>
    <mergeCell ref="Q5:T5"/>
    <mergeCell ref="P4:T4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9"/>
  <sheetViews>
    <sheetView zoomScale="68" zoomScaleNormal="68" workbookViewId="0">
      <pane xSplit="2" ySplit="6" topLeftCell="C37" activePane="bottomRight" state="frozen"/>
      <selection pane="topRight"/>
      <selection pane="bottomLeft"/>
      <selection pane="bottomRight" activeCell="I53" sqref="I53"/>
    </sheetView>
  </sheetViews>
  <sheetFormatPr defaultColWidth="9.140625" defaultRowHeight="15.75" x14ac:dyDescent="0.25"/>
  <cols>
    <col min="1" max="1" width="9.140625" style="4"/>
    <col min="2" max="2" width="49.42578125" style="7" customWidth="1"/>
    <col min="3" max="3" width="20.28515625" style="41" customWidth="1"/>
    <col min="4" max="4" width="25.140625" style="41" customWidth="1"/>
    <col min="5" max="9" width="20.28515625" style="41" customWidth="1"/>
    <col min="10" max="19" width="19.7109375" style="42" customWidth="1"/>
    <col min="20" max="29" width="19.7109375" style="42" hidden="1" customWidth="1"/>
    <col min="30" max="30" width="9.140625" style="4"/>
  </cols>
  <sheetData>
    <row r="1" spans="1:29" x14ac:dyDescent="0.25">
      <c r="S1" s="43" t="s">
        <v>90</v>
      </c>
    </row>
    <row r="3" spans="1:29" ht="15.75" customHeight="1" x14ac:dyDescent="0.25">
      <c r="B3" s="5" t="s">
        <v>91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</row>
    <row r="4" spans="1:29" ht="37.5" customHeight="1" x14ac:dyDescent="0.25">
      <c r="A4" s="119" t="s">
        <v>3</v>
      </c>
      <c r="B4" s="110" t="s">
        <v>4</v>
      </c>
      <c r="C4" s="111" t="s">
        <v>6</v>
      </c>
      <c r="D4" s="115" t="s">
        <v>92</v>
      </c>
      <c r="E4" s="116"/>
      <c r="F4" s="116"/>
      <c r="G4" s="110"/>
      <c r="H4" s="112" t="s">
        <v>7</v>
      </c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4"/>
      <c r="T4" s="120" t="s">
        <v>93</v>
      </c>
      <c r="U4" s="120"/>
      <c r="V4" s="120"/>
      <c r="W4" s="120"/>
      <c r="X4" s="120"/>
      <c r="Y4" s="105" t="s">
        <v>94</v>
      </c>
      <c r="Z4" s="106"/>
      <c r="AA4" s="106"/>
      <c r="AB4" s="106"/>
      <c r="AC4" s="107"/>
    </row>
    <row r="5" spans="1:29" s="33" customFormat="1" ht="68.25" customHeight="1" x14ac:dyDescent="0.25">
      <c r="A5" s="119"/>
      <c r="B5" s="110"/>
      <c r="C5" s="111"/>
      <c r="D5" s="117" t="s">
        <v>95</v>
      </c>
      <c r="E5" s="117" t="s">
        <v>96</v>
      </c>
      <c r="F5" s="115" t="s">
        <v>97</v>
      </c>
      <c r="G5" s="110"/>
      <c r="H5" s="111" t="s">
        <v>10</v>
      </c>
      <c r="I5" s="111"/>
      <c r="J5" s="111"/>
      <c r="K5" s="111" t="s">
        <v>11</v>
      </c>
      <c r="L5" s="111"/>
      <c r="M5" s="111"/>
      <c r="N5" s="111" t="s">
        <v>12</v>
      </c>
      <c r="O5" s="111"/>
      <c r="P5" s="111"/>
      <c r="Q5" s="111" t="s">
        <v>13</v>
      </c>
      <c r="R5" s="111"/>
      <c r="S5" s="111"/>
      <c r="T5" s="121" t="s">
        <v>6</v>
      </c>
      <c r="U5" s="112" t="s">
        <v>15</v>
      </c>
      <c r="V5" s="113"/>
      <c r="W5" s="113"/>
      <c r="X5" s="114"/>
      <c r="Y5" s="108" t="s">
        <v>6</v>
      </c>
      <c r="Z5" s="112" t="s">
        <v>15</v>
      </c>
      <c r="AA5" s="113"/>
      <c r="AB5" s="113"/>
      <c r="AC5" s="114"/>
    </row>
    <row r="6" spans="1:29" s="34" customFormat="1" ht="62.25" customHeight="1" x14ac:dyDescent="0.2">
      <c r="A6" s="119"/>
      <c r="B6" s="110"/>
      <c r="C6" s="111"/>
      <c r="D6" s="118"/>
      <c r="E6" s="118"/>
      <c r="F6" s="54" t="s">
        <v>98</v>
      </c>
      <c r="G6" s="54" t="s">
        <v>99</v>
      </c>
      <c r="H6" s="76" t="s">
        <v>18</v>
      </c>
      <c r="I6" s="76" t="s">
        <v>19</v>
      </c>
      <c r="J6" s="76" t="s">
        <v>20</v>
      </c>
      <c r="K6" s="76" t="s">
        <v>21</v>
      </c>
      <c r="L6" s="76" t="s">
        <v>22</v>
      </c>
      <c r="M6" s="76" t="s">
        <v>23</v>
      </c>
      <c r="N6" s="76" t="s">
        <v>24</v>
      </c>
      <c r="O6" s="76" t="s">
        <v>25</v>
      </c>
      <c r="P6" s="76" t="s">
        <v>26</v>
      </c>
      <c r="Q6" s="76" t="s">
        <v>27</v>
      </c>
      <c r="R6" s="76" t="s">
        <v>28</v>
      </c>
      <c r="S6" s="76" t="s">
        <v>29</v>
      </c>
      <c r="T6" s="122"/>
      <c r="U6" s="38" t="s">
        <v>10</v>
      </c>
      <c r="V6" s="38" t="s">
        <v>11</v>
      </c>
      <c r="W6" s="38" t="s">
        <v>12</v>
      </c>
      <c r="X6" s="38" t="s">
        <v>13</v>
      </c>
      <c r="Y6" s="109"/>
      <c r="Z6" s="38" t="s">
        <v>10</v>
      </c>
      <c r="AA6" s="38" t="s">
        <v>11</v>
      </c>
      <c r="AB6" s="38" t="s">
        <v>12</v>
      </c>
      <c r="AC6" s="38" t="s">
        <v>13</v>
      </c>
    </row>
    <row r="7" spans="1:29" x14ac:dyDescent="0.25">
      <c r="A7" s="3">
        <v>1</v>
      </c>
      <c r="B7" s="45" t="s">
        <v>30</v>
      </c>
      <c r="C7" s="40">
        <f t="shared" ref="C7:C38" si="0">D7+E7+F7+G7</f>
        <v>178074994.80000001</v>
      </c>
      <c r="D7" s="40">
        <v>64360884.899999999</v>
      </c>
      <c r="E7" s="40">
        <v>21226952.760000002</v>
      </c>
      <c r="F7" s="40">
        <v>7353339.3399999999</v>
      </c>
      <c r="G7" s="40">
        <v>85133817.799999997</v>
      </c>
      <c r="H7" s="40">
        <v>14839582</v>
      </c>
      <c r="I7" s="40">
        <v>14839584</v>
      </c>
      <c r="J7" s="40">
        <v>14839572</v>
      </c>
      <c r="K7" s="40">
        <v>14839596</v>
      </c>
      <c r="L7" s="40">
        <v>14839582</v>
      </c>
      <c r="M7" s="40">
        <v>14839574</v>
      </c>
      <c r="N7" s="40">
        <v>14839582</v>
      </c>
      <c r="O7" s="40">
        <v>14839596</v>
      </c>
      <c r="P7" s="40">
        <v>14839572</v>
      </c>
      <c r="Q7" s="40">
        <v>14839584</v>
      </c>
      <c r="R7" s="40">
        <v>14839582</v>
      </c>
      <c r="S7" s="40">
        <v>14839588.800000001</v>
      </c>
      <c r="T7" s="46"/>
      <c r="U7" s="46"/>
      <c r="V7" s="46"/>
      <c r="W7" s="46"/>
      <c r="X7" s="46"/>
      <c r="Y7" s="46"/>
      <c r="Z7" s="46"/>
      <c r="AA7" s="46"/>
      <c r="AB7" s="46"/>
      <c r="AC7" s="46"/>
    </row>
    <row r="8" spans="1:29" x14ac:dyDescent="0.25">
      <c r="A8" s="3">
        <v>2</v>
      </c>
      <c r="B8" s="45" t="s">
        <v>31</v>
      </c>
      <c r="C8" s="40">
        <f t="shared" si="0"/>
        <v>125099551.41</v>
      </c>
      <c r="D8" s="40">
        <v>43798739.460000001</v>
      </c>
      <c r="E8" s="40">
        <v>19721863.199999999</v>
      </c>
      <c r="F8" s="40">
        <v>3324679.24</v>
      </c>
      <c r="G8" s="40">
        <v>58254269.509999998</v>
      </c>
      <c r="H8" s="40">
        <v>10424965</v>
      </c>
      <c r="I8" s="40">
        <v>10424966</v>
      </c>
      <c r="J8" s="40">
        <v>10424949</v>
      </c>
      <c r="K8" s="40">
        <v>10424973</v>
      </c>
      <c r="L8" s="40">
        <v>10424965</v>
      </c>
      <c r="M8" s="40">
        <v>10424950</v>
      </c>
      <c r="N8" s="40">
        <v>10424965</v>
      </c>
      <c r="O8" s="40">
        <v>10424973</v>
      </c>
      <c r="P8" s="40">
        <v>10424949</v>
      </c>
      <c r="Q8" s="40">
        <v>10424966</v>
      </c>
      <c r="R8" s="40">
        <v>10424965</v>
      </c>
      <c r="S8" s="40">
        <v>10424965.41</v>
      </c>
      <c r="T8" s="46"/>
      <c r="U8" s="46"/>
      <c r="V8" s="46"/>
      <c r="W8" s="46"/>
      <c r="X8" s="46"/>
      <c r="Y8" s="46"/>
      <c r="Z8" s="46"/>
      <c r="AA8" s="46"/>
      <c r="AB8" s="46"/>
      <c r="AC8" s="46"/>
    </row>
    <row r="9" spans="1:29" x14ac:dyDescent="0.25">
      <c r="A9" s="3">
        <v>3</v>
      </c>
      <c r="B9" s="45" t="s">
        <v>32</v>
      </c>
      <c r="C9" s="40">
        <f t="shared" si="0"/>
        <v>429356497.73000002</v>
      </c>
      <c r="D9" s="40">
        <v>139411824.72</v>
      </c>
      <c r="E9" s="40">
        <v>63889166.039999999</v>
      </c>
      <c r="F9" s="40">
        <v>12930055.4</v>
      </c>
      <c r="G9" s="40">
        <v>213125451.56999999</v>
      </c>
      <c r="H9" s="40">
        <v>35837405</v>
      </c>
      <c r="I9" s="40">
        <v>35837404</v>
      </c>
      <c r="J9" s="40">
        <v>35837399</v>
      </c>
      <c r="K9" s="40">
        <v>35760503</v>
      </c>
      <c r="L9" s="40">
        <v>35760465</v>
      </c>
      <c r="M9" s="40">
        <v>35760460</v>
      </c>
      <c r="N9" s="40">
        <v>35760465</v>
      </c>
      <c r="O9" s="40">
        <v>35760503</v>
      </c>
      <c r="P9" s="40">
        <v>35760458</v>
      </c>
      <c r="Q9" s="40">
        <v>35760463</v>
      </c>
      <c r="R9" s="40">
        <v>35760465</v>
      </c>
      <c r="S9" s="40">
        <v>35760507.729999997</v>
      </c>
      <c r="T9" s="46"/>
      <c r="U9" s="46"/>
      <c r="V9" s="46"/>
      <c r="W9" s="46"/>
      <c r="X9" s="46"/>
      <c r="Y9" s="46"/>
      <c r="Z9" s="46"/>
      <c r="AA9" s="46"/>
      <c r="AB9" s="46"/>
      <c r="AC9" s="46"/>
    </row>
    <row r="10" spans="1:29" x14ac:dyDescent="0.25">
      <c r="A10" s="3">
        <v>4</v>
      </c>
      <c r="B10" s="45" t="s">
        <v>33</v>
      </c>
      <c r="C10" s="40">
        <f t="shared" si="0"/>
        <v>197148420.21000001</v>
      </c>
      <c r="D10" s="40">
        <v>66864184.369999997</v>
      </c>
      <c r="E10" s="40">
        <v>24592287.719999999</v>
      </c>
      <c r="F10" s="40">
        <v>5671229.7300000004</v>
      </c>
      <c r="G10" s="40">
        <v>100020718.39</v>
      </c>
      <c r="H10" s="40">
        <v>16429036</v>
      </c>
      <c r="I10" s="40">
        <v>16429037</v>
      </c>
      <c r="J10" s="40">
        <v>16429020</v>
      </c>
      <c r="K10" s="40">
        <v>16429049</v>
      </c>
      <c r="L10" s="40">
        <v>16429036</v>
      </c>
      <c r="M10" s="40">
        <v>16429023</v>
      </c>
      <c r="N10" s="40">
        <v>16429036</v>
      </c>
      <c r="O10" s="40">
        <v>16429049</v>
      </c>
      <c r="P10" s="40">
        <v>16429020</v>
      </c>
      <c r="Q10" s="40">
        <v>16429038</v>
      </c>
      <c r="R10" s="40">
        <v>16429036</v>
      </c>
      <c r="S10" s="40">
        <v>16429040.210000001</v>
      </c>
      <c r="T10" s="46"/>
      <c r="U10" s="46"/>
      <c r="V10" s="46"/>
      <c r="W10" s="46"/>
      <c r="X10" s="46"/>
      <c r="Y10" s="46"/>
      <c r="Z10" s="46"/>
      <c r="AA10" s="46"/>
      <c r="AB10" s="46"/>
      <c r="AC10" s="46"/>
    </row>
    <row r="11" spans="1:29" x14ac:dyDescent="0.25">
      <c r="A11" s="3">
        <v>5</v>
      </c>
      <c r="B11" s="45" t="s">
        <v>34</v>
      </c>
      <c r="C11" s="40">
        <f t="shared" si="0"/>
        <v>235364291.31999999</v>
      </c>
      <c r="D11" s="40">
        <v>75875281.099999994</v>
      </c>
      <c r="E11" s="40">
        <v>42483409.32</v>
      </c>
      <c r="F11" s="40">
        <v>6712605.04</v>
      </c>
      <c r="G11" s="40">
        <v>110292995.86</v>
      </c>
      <c r="H11" s="40">
        <v>19613691</v>
      </c>
      <c r="I11" s="40">
        <v>19613690</v>
      </c>
      <c r="J11" s="40">
        <v>19613678</v>
      </c>
      <c r="K11" s="40">
        <v>19613709</v>
      </c>
      <c r="L11" s="40">
        <v>19613691</v>
      </c>
      <c r="M11" s="40">
        <v>19613676</v>
      </c>
      <c r="N11" s="40">
        <v>19613691</v>
      </c>
      <c r="O11" s="40">
        <v>19613709</v>
      </c>
      <c r="P11" s="40">
        <v>19613678</v>
      </c>
      <c r="Q11" s="40">
        <v>19613689</v>
      </c>
      <c r="R11" s="40">
        <v>19613691</v>
      </c>
      <c r="S11" s="40">
        <v>19613698.32</v>
      </c>
      <c r="T11" s="46"/>
      <c r="U11" s="46"/>
      <c r="V11" s="46"/>
      <c r="W11" s="46"/>
      <c r="X11" s="46"/>
      <c r="Y11" s="46"/>
      <c r="Z11" s="46"/>
      <c r="AA11" s="46"/>
      <c r="AB11" s="46"/>
      <c r="AC11" s="46"/>
    </row>
    <row r="12" spans="1:29" x14ac:dyDescent="0.25">
      <c r="A12" s="3">
        <v>6</v>
      </c>
      <c r="B12" s="45" t="s">
        <v>35</v>
      </c>
      <c r="C12" s="40">
        <f t="shared" si="0"/>
        <v>268519674.44</v>
      </c>
      <c r="D12" s="40">
        <v>84324779.140000001</v>
      </c>
      <c r="E12" s="40">
        <v>38914042.520000003</v>
      </c>
      <c r="F12" s="40">
        <v>6207083.75</v>
      </c>
      <c r="G12" s="40">
        <v>139073769.03</v>
      </c>
      <c r="H12" s="40">
        <v>22376636</v>
      </c>
      <c r="I12" s="40">
        <v>22376634</v>
      </c>
      <c r="J12" s="40">
        <v>22376627</v>
      </c>
      <c r="K12" s="40">
        <v>22376664</v>
      </c>
      <c r="L12" s="40">
        <v>22376636</v>
      </c>
      <c r="M12" s="40">
        <v>22376621</v>
      </c>
      <c r="N12" s="40">
        <v>22376636</v>
      </c>
      <c r="O12" s="40">
        <v>22376664</v>
      </c>
      <c r="P12" s="40">
        <v>22376627</v>
      </c>
      <c r="Q12" s="40">
        <v>22376633</v>
      </c>
      <c r="R12" s="40">
        <v>22376636</v>
      </c>
      <c r="S12" s="40">
        <v>22376660.440000001</v>
      </c>
      <c r="T12" s="46"/>
      <c r="U12" s="46"/>
      <c r="V12" s="46"/>
      <c r="W12" s="46"/>
      <c r="X12" s="46"/>
      <c r="Y12" s="46"/>
      <c r="Z12" s="46"/>
      <c r="AA12" s="46"/>
      <c r="AB12" s="46"/>
      <c r="AC12" s="46"/>
    </row>
    <row r="13" spans="1:29" x14ac:dyDescent="0.25">
      <c r="A13" s="3">
        <v>7</v>
      </c>
      <c r="B13" s="45" t="s">
        <v>36</v>
      </c>
      <c r="C13" s="40">
        <f t="shared" si="0"/>
        <v>184697230.95000002</v>
      </c>
      <c r="D13" s="40">
        <v>64369949.859999999</v>
      </c>
      <c r="E13" s="40">
        <v>27169461.600000001</v>
      </c>
      <c r="F13" s="40">
        <v>5008280.79</v>
      </c>
      <c r="G13" s="40">
        <v>88149538.700000003</v>
      </c>
      <c r="H13" s="40">
        <v>15391431</v>
      </c>
      <c r="I13" s="40">
        <v>15391432</v>
      </c>
      <c r="J13" s="40">
        <v>15391429</v>
      </c>
      <c r="K13" s="40">
        <v>15391452</v>
      </c>
      <c r="L13" s="40">
        <v>15391431</v>
      </c>
      <c r="M13" s="40">
        <v>15391430</v>
      </c>
      <c r="N13" s="40">
        <v>15391431</v>
      </c>
      <c r="O13" s="40">
        <v>15391452</v>
      </c>
      <c r="P13" s="40">
        <v>15391429</v>
      </c>
      <c r="Q13" s="40">
        <v>15391432</v>
      </c>
      <c r="R13" s="40">
        <v>15391431</v>
      </c>
      <c r="S13" s="40">
        <v>15391450.949999999</v>
      </c>
      <c r="T13" s="46"/>
      <c r="U13" s="46"/>
      <c r="V13" s="46"/>
      <c r="W13" s="46"/>
      <c r="X13" s="46"/>
      <c r="Y13" s="46"/>
      <c r="Z13" s="46"/>
      <c r="AA13" s="46"/>
      <c r="AB13" s="46"/>
      <c r="AC13" s="46"/>
    </row>
    <row r="14" spans="1:29" x14ac:dyDescent="0.25">
      <c r="A14" s="3">
        <v>8</v>
      </c>
      <c r="B14" s="45" t="s">
        <v>37</v>
      </c>
      <c r="C14" s="40">
        <f t="shared" si="0"/>
        <v>148067015.09</v>
      </c>
      <c r="D14" s="40">
        <v>56219026.310000002</v>
      </c>
      <c r="E14" s="40">
        <v>14557849.02</v>
      </c>
      <c r="F14" s="40">
        <v>3294629.26</v>
      </c>
      <c r="G14" s="40">
        <v>73995510.5</v>
      </c>
      <c r="H14" s="40">
        <v>11852360</v>
      </c>
      <c r="I14" s="40">
        <v>11852360</v>
      </c>
      <c r="J14" s="40">
        <v>12436223.949999999</v>
      </c>
      <c r="K14" s="40">
        <v>12436233.949999999</v>
      </c>
      <c r="L14" s="40">
        <v>12436232.949999999</v>
      </c>
      <c r="M14" s="40">
        <v>12436220.949999999</v>
      </c>
      <c r="N14" s="40">
        <v>12436232.949999999</v>
      </c>
      <c r="O14" s="40">
        <v>12436233.949999999</v>
      </c>
      <c r="P14" s="40">
        <v>12436223.949999999</v>
      </c>
      <c r="Q14" s="40">
        <v>12436231.949999999</v>
      </c>
      <c r="R14" s="40">
        <v>12436232.949999999</v>
      </c>
      <c r="S14" s="40">
        <v>12436227.539999999</v>
      </c>
      <c r="T14" s="46"/>
      <c r="U14" s="46"/>
      <c r="V14" s="46"/>
      <c r="W14" s="46"/>
      <c r="X14" s="46"/>
      <c r="Y14" s="46"/>
      <c r="Z14" s="46"/>
      <c r="AA14" s="46"/>
      <c r="AB14" s="46"/>
      <c r="AC14" s="46"/>
    </row>
    <row r="15" spans="1:29" x14ac:dyDescent="0.25">
      <c r="A15" s="3">
        <v>9</v>
      </c>
      <c r="B15" s="45" t="s">
        <v>38</v>
      </c>
      <c r="C15" s="40">
        <f t="shared" si="0"/>
        <v>122440839.50999999</v>
      </c>
      <c r="D15" s="40">
        <v>48519794.07</v>
      </c>
      <c r="E15" s="40">
        <v>13213289.01</v>
      </c>
      <c r="F15" s="40">
        <v>2972969.16</v>
      </c>
      <c r="G15" s="40">
        <v>57734787.270000003</v>
      </c>
      <c r="H15" s="40">
        <v>10154746</v>
      </c>
      <c r="I15" s="40">
        <v>10154747</v>
      </c>
      <c r="J15" s="40">
        <v>10154740</v>
      </c>
      <c r="K15" s="40">
        <v>10219631.25</v>
      </c>
      <c r="L15" s="40">
        <v>10219621.25</v>
      </c>
      <c r="M15" s="40">
        <v>10219615.25</v>
      </c>
      <c r="N15" s="40">
        <v>10219621.25</v>
      </c>
      <c r="O15" s="40">
        <v>10219631.25</v>
      </c>
      <c r="P15" s="40">
        <v>10219614.25</v>
      </c>
      <c r="Q15" s="40">
        <v>10219623.25</v>
      </c>
      <c r="R15" s="40">
        <v>10219621.25</v>
      </c>
      <c r="S15" s="40">
        <v>10219627.51</v>
      </c>
      <c r="T15" s="46"/>
      <c r="U15" s="46"/>
      <c r="V15" s="46"/>
      <c r="W15" s="46"/>
      <c r="X15" s="46"/>
      <c r="Y15" s="46"/>
      <c r="Z15" s="46"/>
      <c r="AA15" s="46"/>
      <c r="AB15" s="46"/>
      <c r="AC15" s="46"/>
    </row>
    <row r="16" spans="1:29" ht="15.95" customHeight="1" x14ac:dyDescent="0.25">
      <c r="A16" s="3">
        <v>10</v>
      </c>
      <c r="B16" s="45" t="s">
        <v>39</v>
      </c>
      <c r="C16" s="40">
        <f t="shared" si="0"/>
        <v>107321275.7</v>
      </c>
      <c r="D16" s="40">
        <v>41723354.609999999</v>
      </c>
      <c r="E16" s="40">
        <v>9341935.1999999993</v>
      </c>
      <c r="F16" s="40">
        <v>2525022.04</v>
      </c>
      <c r="G16" s="40">
        <v>53730963.850000001</v>
      </c>
      <c r="H16" s="40">
        <v>8943439</v>
      </c>
      <c r="I16" s="40">
        <v>8943438</v>
      </c>
      <c r="J16" s="40">
        <v>8943433</v>
      </c>
      <c r="K16" s="40">
        <v>8943442</v>
      </c>
      <c r="L16" s="40">
        <v>8943441</v>
      </c>
      <c r="M16" s="40">
        <v>8943435</v>
      </c>
      <c r="N16" s="40">
        <v>8943442</v>
      </c>
      <c r="O16" s="40">
        <v>8943445</v>
      </c>
      <c r="P16" s="40">
        <v>8943436</v>
      </c>
      <c r="Q16" s="40">
        <v>8943441</v>
      </c>
      <c r="R16" s="40">
        <v>8943442</v>
      </c>
      <c r="S16" s="40">
        <v>8943441.6999999993</v>
      </c>
      <c r="T16" s="46"/>
      <c r="U16" s="46"/>
      <c r="V16" s="46"/>
      <c r="W16" s="46"/>
      <c r="X16" s="46"/>
      <c r="Y16" s="46"/>
      <c r="Z16" s="46"/>
      <c r="AA16" s="46"/>
      <c r="AB16" s="46"/>
      <c r="AC16" s="46"/>
    </row>
    <row r="17" spans="1:29" x14ac:dyDescent="0.25">
      <c r="A17" s="3">
        <v>11</v>
      </c>
      <c r="B17" s="45" t="s">
        <v>40</v>
      </c>
      <c r="C17" s="40">
        <f t="shared" si="0"/>
        <v>137313813.94</v>
      </c>
      <c r="D17" s="40">
        <v>48420766.979999997</v>
      </c>
      <c r="E17" s="40">
        <v>32700373.289999999</v>
      </c>
      <c r="F17" s="40">
        <v>3688816.36</v>
      </c>
      <c r="G17" s="40">
        <v>52503857.310000002</v>
      </c>
      <c r="H17" s="40">
        <v>11448227</v>
      </c>
      <c r="I17" s="40">
        <v>11448228</v>
      </c>
      <c r="J17" s="40">
        <v>11383328.449999999</v>
      </c>
      <c r="K17" s="40">
        <v>11448239</v>
      </c>
      <c r="L17" s="40">
        <v>11448227</v>
      </c>
      <c r="M17" s="40">
        <v>11448208</v>
      </c>
      <c r="N17" s="40">
        <v>11448227</v>
      </c>
      <c r="O17" s="40">
        <v>11448239</v>
      </c>
      <c r="P17" s="40">
        <v>11448203</v>
      </c>
      <c r="Q17" s="40">
        <v>11448228</v>
      </c>
      <c r="R17" s="40">
        <v>11448227</v>
      </c>
      <c r="S17" s="40">
        <v>11448232.49</v>
      </c>
      <c r="T17" s="46"/>
      <c r="U17" s="46"/>
      <c r="V17" s="46"/>
      <c r="W17" s="46"/>
      <c r="X17" s="46"/>
      <c r="Y17" s="46"/>
      <c r="Z17" s="46"/>
      <c r="AA17" s="46"/>
      <c r="AB17" s="46"/>
      <c r="AC17" s="46"/>
    </row>
    <row r="18" spans="1:29" x14ac:dyDescent="0.25">
      <c r="A18" s="3">
        <v>12</v>
      </c>
      <c r="B18" s="45" t="s">
        <v>41</v>
      </c>
      <c r="C18" s="40">
        <f t="shared" si="0"/>
        <v>153235011.31</v>
      </c>
      <c r="D18" s="40">
        <v>0</v>
      </c>
      <c r="E18" s="40">
        <v>0</v>
      </c>
      <c r="F18" s="40">
        <v>34739280.670000002</v>
      </c>
      <c r="G18" s="40">
        <v>118495730.64</v>
      </c>
      <c r="H18" s="40">
        <v>12440885</v>
      </c>
      <c r="I18" s="40">
        <v>12440885</v>
      </c>
      <c r="J18" s="40">
        <v>12440887</v>
      </c>
      <c r="K18" s="40">
        <v>12440887</v>
      </c>
      <c r="L18" s="40">
        <v>16385256</v>
      </c>
      <c r="M18" s="40">
        <v>12440887</v>
      </c>
      <c r="N18" s="40">
        <v>12440887</v>
      </c>
      <c r="O18" s="40">
        <v>12440888</v>
      </c>
      <c r="P18" s="40">
        <v>12440888</v>
      </c>
      <c r="Q18" s="40">
        <v>12440887</v>
      </c>
      <c r="R18" s="40">
        <v>12440887</v>
      </c>
      <c r="S18" s="40">
        <v>12440887.310000001</v>
      </c>
      <c r="T18" s="46"/>
      <c r="U18" s="46"/>
      <c r="V18" s="46"/>
      <c r="W18" s="46"/>
      <c r="X18" s="46"/>
      <c r="Y18" s="46"/>
      <c r="Z18" s="46"/>
      <c r="AA18" s="46"/>
      <c r="AB18" s="46"/>
      <c r="AC18" s="46"/>
    </row>
    <row r="19" spans="1:29" x14ac:dyDescent="0.25">
      <c r="A19" s="3">
        <v>13</v>
      </c>
      <c r="B19" s="45" t="s">
        <v>42</v>
      </c>
      <c r="C19" s="40">
        <f t="shared" si="0"/>
        <v>375496057.87</v>
      </c>
      <c r="D19" s="40">
        <v>91502558.129999995</v>
      </c>
      <c r="E19" s="40">
        <v>34539210.479999997</v>
      </c>
      <c r="F19" s="40">
        <v>19048382.640000001</v>
      </c>
      <c r="G19" s="40">
        <v>230405906.62</v>
      </c>
      <c r="H19" s="40">
        <v>31572165</v>
      </c>
      <c r="I19" s="40">
        <v>31572166</v>
      </c>
      <c r="J19" s="40">
        <v>30731903</v>
      </c>
      <c r="K19" s="40">
        <v>30572186</v>
      </c>
      <c r="L19" s="40">
        <v>30042487</v>
      </c>
      <c r="M19" s="40">
        <v>31572144</v>
      </c>
      <c r="N19" s="40">
        <v>31572167</v>
      </c>
      <c r="O19" s="40">
        <v>31572187</v>
      </c>
      <c r="P19" s="40">
        <v>31572144</v>
      </c>
      <c r="Q19" s="40">
        <v>31572168</v>
      </c>
      <c r="R19" s="40">
        <v>31572167</v>
      </c>
      <c r="S19" s="40">
        <v>31572173.870000001</v>
      </c>
      <c r="T19" s="46"/>
      <c r="U19" s="46"/>
      <c r="V19" s="46"/>
      <c r="W19" s="46"/>
      <c r="X19" s="46"/>
      <c r="Y19" s="46"/>
      <c r="Z19" s="46"/>
      <c r="AA19" s="46"/>
      <c r="AB19" s="46"/>
      <c r="AC19" s="46"/>
    </row>
    <row r="20" spans="1:29" x14ac:dyDescent="0.25">
      <c r="A20" s="3">
        <v>14</v>
      </c>
      <c r="B20" s="45" t="s">
        <v>43</v>
      </c>
      <c r="C20" s="40">
        <f t="shared" si="0"/>
        <v>52390533.900000006</v>
      </c>
      <c r="D20" s="40">
        <v>0</v>
      </c>
      <c r="E20" s="40">
        <v>0</v>
      </c>
      <c r="F20" s="40">
        <v>18689583.050000001</v>
      </c>
      <c r="G20" s="40">
        <v>33700950.850000001</v>
      </c>
      <c r="H20" s="40">
        <v>4365878</v>
      </c>
      <c r="I20" s="40">
        <v>4365877</v>
      </c>
      <c r="J20" s="40">
        <v>4365877</v>
      </c>
      <c r="K20" s="40">
        <v>4365877</v>
      </c>
      <c r="L20" s="40">
        <v>4365878</v>
      </c>
      <c r="M20" s="40">
        <v>4365877</v>
      </c>
      <c r="N20" s="40">
        <v>4365879</v>
      </c>
      <c r="O20" s="40">
        <v>4365878</v>
      </c>
      <c r="P20" s="40">
        <v>4365878</v>
      </c>
      <c r="Q20" s="40">
        <v>4365878</v>
      </c>
      <c r="R20" s="40">
        <v>4365879</v>
      </c>
      <c r="S20" s="40">
        <v>4365877.9000000004</v>
      </c>
      <c r="T20" s="46"/>
      <c r="U20" s="46"/>
      <c r="V20" s="46"/>
      <c r="W20" s="46"/>
      <c r="X20" s="46"/>
      <c r="Y20" s="46"/>
      <c r="Z20" s="46"/>
      <c r="AA20" s="46"/>
      <c r="AB20" s="46"/>
      <c r="AC20" s="46"/>
    </row>
    <row r="21" spans="1:29" ht="30.75" x14ac:dyDescent="0.25">
      <c r="A21" s="3">
        <v>15</v>
      </c>
      <c r="B21" s="45" t="s">
        <v>44</v>
      </c>
      <c r="C21" s="40">
        <f t="shared" si="0"/>
        <v>68508948.030000001</v>
      </c>
      <c r="D21" s="40">
        <v>0</v>
      </c>
      <c r="E21" s="40">
        <v>0</v>
      </c>
      <c r="F21" s="40">
        <v>10061606.33</v>
      </c>
      <c r="G21" s="40">
        <v>58447341.700000003</v>
      </c>
      <c r="H21" s="40">
        <v>5709079</v>
      </c>
      <c r="I21" s="40">
        <v>5709078</v>
      </c>
      <c r="J21" s="40">
        <v>5709078</v>
      </c>
      <c r="K21" s="40">
        <v>5709078</v>
      </c>
      <c r="L21" s="40">
        <v>5709079</v>
      </c>
      <c r="M21" s="40">
        <v>5709079</v>
      </c>
      <c r="N21" s="40">
        <v>5709080</v>
      </c>
      <c r="O21" s="40">
        <v>5709079</v>
      </c>
      <c r="P21" s="40">
        <v>5709079</v>
      </c>
      <c r="Q21" s="40">
        <v>5709079</v>
      </c>
      <c r="R21" s="40">
        <v>5709080</v>
      </c>
      <c r="S21" s="40">
        <v>5709080.0300000003</v>
      </c>
      <c r="T21" s="46"/>
      <c r="U21" s="46"/>
      <c r="V21" s="46"/>
      <c r="W21" s="46"/>
      <c r="X21" s="46"/>
      <c r="Y21" s="46"/>
      <c r="Z21" s="46"/>
      <c r="AA21" s="46"/>
      <c r="AB21" s="46"/>
      <c r="AC21" s="46"/>
    </row>
    <row r="22" spans="1:29" x14ac:dyDescent="0.25">
      <c r="A22" s="3">
        <v>16</v>
      </c>
      <c r="B22" s="45" t="s">
        <v>45</v>
      </c>
      <c r="C22" s="40">
        <f t="shared" si="0"/>
        <v>109833566.53</v>
      </c>
      <c r="D22" s="40">
        <v>0</v>
      </c>
      <c r="E22" s="40">
        <v>0</v>
      </c>
      <c r="F22" s="40">
        <v>82433206.030000001</v>
      </c>
      <c r="G22" s="40">
        <v>27400360.5</v>
      </c>
      <c r="H22" s="40">
        <v>9152796</v>
      </c>
      <c r="I22" s="40">
        <v>9152798</v>
      </c>
      <c r="J22" s="40">
        <v>9152798</v>
      </c>
      <c r="K22" s="40">
        <v>9152797</v>
      </c>
      <c r="L22" s="40">
        <v>9152798</v>
      </c>
      <c r="M22" s="40">
        <v>9152795</v>
      </c>
      <c r="N22" s="40">
        <v>9152798</v>
      </c>
      <c r="O22" s="40">
        <v>9152797</v>
      </c>
      <c r="P22" s="40">
        <v>9152798</v>
      </c>
      <c r="Q22" s="40">
        <v>9152796</v>
      </c>
      <c r="R22" s="40">
        <v>9152798</v>
      </c>
      <c r="S22" s="40">
        <v>9152797.5299999993</v>
      </c>
      <c r="T22" s="46"/>
      <c r="U22" s="46"/>
      <c r="V22" s="46"/>
      <c r="W22" s="46"/>
      <c r="X22" s="46"/>
      <c r="Y22" s="46"/>
      <c r="Z22" s="46"/>
      <c r="AA22" s="46"/>
      <c r="AB22" s="46"/>
      <c r="AC22" s="46"/>
    </row>
    <row r="23" spans="1:29" x14ac:dyDescent="0.25">
      <c r="A23" s="3">
        <v>17</v>
      </c>
      <c r="B23" s="45" t="s">
        <v>46</v>
      </c>
      <c r="C23" s="40">
        <f t="shared" si="0"/>
        <v>49900064.140000001</v>
      </c>
      <c r="D23" s="40">
        <v>0</v>
      </c>
      <c r="E23" s="40">
        <v>0</v>
      </c>
      <c r="F23" s="40">
        <v>686893.54</v>
      </c>
      <c r="G23" s="40">
        <v>49213170.600000001</v>
      </c>
      <c r="H23" s="40">
        <v>4158338</v>
      </c>
      <c r="I23" s="40">
        <v>4158338</v>
      </c>
      <c r="J23" s="40">
        <v>4158338</v>
      </c>
      <c r="K23" s="40">
        <v>4158340</v>
      </c>
      <c r="L23" s="40">
        <v>4158338</v>
      </c>
      <c r="M23" s="40">
        <v>4158339</v>
      </c>
      <c r="N23" s="40">
        <v>4158338</v>
      </c>
      <c r="O23" s="40">
        <v>4158340</v>
      </c>
      <c r="P23" s="40">
        <v>4158338</v>
      </c>
      <c r="Q23" s="40">
        <v>4158339</v>
      </c>
      <c r="R23" s="40">
        <v>4158338</v>
      </c>
      <c r="S23" s="40">
        <v>4158340.14</v>
      </c>
      <c r="T23" s="46"/>
      <c r="U23" s="46"/>
      <c r="V23" s="46"/>
      <c r="W23" s="46"/>
      <c r="X23" s="46"/>
      <c r="Y23" s="46"/>
      <c r="Z23" s="46"/>
      <c r="AA23" s="46"/>
      <c r="AB23" s="46"/>
      <c r="AC23" s="46"/>
    </row>
    <row r="24" spans="1:29" ht="45.75" x14ac:dyDescent="0.25">
      <c r="A24" s="3">
        <v>18</v>
      </c>
      <c r="B24" s="45" t="s">
        <v>47</v>
      </c>
      <c r="C24" s="40">
        <f t="shared" si="0"/>
        <v>4714464.07</v>
      </c>
      <c r="D24" s="40">
        <v>0</v>
      </c>
      <c r="E24" s="40">
        <v>0</v>
      </c>
      <c r="F24" s="40">
        <v>0</v>
      </c>
      <c r="G24" s="40">
        <v>4714464.07</v>
      </c>
      <c r="H24" s="40">
        <v>392872</v>
      </c>
      <c r="I24" s="40">
        <v>392872</v>
      </c>
      <c r="J24" s="40">
        <v>392872</v>
      </c>
      <c r="K24" s="40">
        <v>392872</v>
      </c>
      <c r="L24" s="40">
        <v>392872</v>
      </c>
      <c r="M24" s="40">
        <v>392872</v>
      </c>
      <c r="N24" s="40">
        <v>392872</v>
      </c>
      <c r="O24" s="40">
        <v>392872</v>
      </c>
      <c r="P24" s="40">
        <v>392872</v>
      </c>
      <c r="Q24" s="40">
        <v>392872</v>
      </c>
      <c r="R24" s="40">
        <v>392872</v>
      </c>
      <c r="S24" s="40">
        <v>392872.07</v>
      </c>
      <c r="T24" s="46"/>
      <c r="U24" s="46"/>
      <c r="V24" s="46"/>
      <c r="W24" s="46"/>
      <c r="X24" s="46"/>
      <c r="Y24" s="46"/>
      <c r="Z24" s="46"/>
      <c r="AA24" s="46"/>
      <c r="AB24" s="46"/>
      <c r="AC24" s="46"/>
    </row>
    <row r="25" spans="1:29" x14ac:dyDescent="0.25">
      <c r="A25" s="3">
        <v>19</v>
      </c>
      <c r="B25" s="45" t="s">
        <v>48</v>
      </c>
      <c r="C25" s="40">
        <f t="shared" si="0"/>
        <v>43130821.149999999</v>
      </c>
      <c r="D25" s="40">
        <v>0</v>
      </c>
      <c r="E25" s="40">
        <v>0</v>
      </c>
      <c r="F25" s="40">
        <v>0</v>
      </c>
      <c r="G25" s="40">
        <v>43130821.149999999</v>
      </c>
      <c r="H25" s="40">
        <v>3594235</v>
      </c>
      <c r="I25" s="40">
        <v>3594235</v>
      </c>
      <c r="J25" s="40">
        <v>3594235</v>
      </c>
      <c r="K25" s="40">
        <v>3594236</v>
      </c>
      <c r="L25" s="40">
        <v>3594235</v>
      </c>
      <c r="M25" s="40">
        <v>3594234</v>
      </c>
      <c r="N25" s="40">
        <v>3594235</v>
      </c>
      <c r="O25" s="40">
        <v>3594236</v>
      </c>
      <c r="P25" s="40">
        <v>3594235</v>
      </c>
      <c r="Q25" s="40">
        <v>3594235</v>
      </c>
      <c r="R25" s="40">
        <v>3594235</v>
      </c>
      <c r="S25" s="40">
        <v>3594235.15</v>
      </c>
      <c r="T25" s="46"/>
      <c r="U25" s="46"/>
      <c r="V25" s="46"/>
      <c r="W25" s="46"/>
      <c r="X25" s="46"/>
      <c r="Y25" s="46"/>
      <c r="Z25" s="46"/>
      <c r="AA25" s="46"/>
      <c r="AB25" s="46"/>
      <c r="AC25" s="46"/>
    </row>
    <row r="26" spans="1:29" ht="45.75" x14ac:dyDescent="0.25">
      <c r="A26" s="3">
        <v>20</v>
      </c>
      <c r="B26" s="45" t="s">
        <v>49</v>
      </c>
      <c r="C26" s="40">
        <f t="shared" si="0"/>
        <v>3407487.7</v>
      </c>
      <c r="D26" s="40">
        <v>0</v>
      </c>
      <c r="E26" s="40">
        <v>0</v>
      </c>
      <c r="F26" s="40">
        <v>0</v>
      </c>
      <c r="G26" s="40">
        <v>3407487.7</v>
      </c>
      <c r="H26" s="40">
        <v>283957</v>
      </c>
      <c r="I26" s="40">
        <v>283957</v>
      </c>
      <c r="J26" s="40">
        <v>283957</v>
      </c>
      <c r="K26" s="40">
        <v>283958</v>
      </c>
      <c r="L26" s="40">
        <v>283957</v>
      </c>
      <c r="M26" s="40">
        <v>283958</v>
      </c>
      <c r="N26" s="40">
        <v>283957</v>
      </c>
      <c r="O26" s="40">
        <v>283958</v>
      </c>
      <c r="P26" s="40">
        <v>283957</v>
      </c>
      <c r="Q26" s="40">
        <v>283958</v>
      </c>
      <c r="R26" s="40">
        <v>283957</v>
      </c>
      <c r="S26" s="40">
        <v>283956.7</v>
      </c>
      <c r="T26" s="46"/>
      <c r="U26" s="46"/>
      <c r="V26" s="46"/>
      <c r="W26" s="46"/>
      <c r="X26" s="46"/>
      <c r="Y26" s="46"/>
      <c r="Z26" s="46"/>
      <c r="AA26" s="46"/>
      <c r="AB26" s="46"/>
      <c r="AC26" s="46"/>
    </row>
    <row r="27" spans="1:29" x14ac:dyDescent="0.25">
      <c r="A27" s="3">
        <v>21</v>
      </c>
      <c r="B27" s="45" t="s">
        <v>50</v>
      </c>
      <c r="C27" s="40">
        <f t="shared" si="0"/>
        <v>57696026.049999997</v>
      </c>
      <c r="D27" s="40">
        <v>0</v>
      </c>
      <c r="E27" s="40">
        <v>0</v>
      </c>
      <c r="F27" s="40">
        <v>6599514.4100000001</v>
      </c>
      <c r="G27" s="40">
        <v>51096511.640000001</v>
      </c>
      <c r="H27" s="40">
        <v>4808002</v>
      </c>
      <c r="I27" s="40">
        <v>4808002</v>
      </c>
      <c r="J27" s="40">
        <v>4808003</v>
      </c>
      <c r="K27" s="40">
        <v>4808001</v>
      </c>
      <c r="L27" s="40">
        <v>4808002</v>
      </c>
      <c r="M27" s="40">
        <v>4808003</v>
      </c>
      <c r="N27" s="40">
        <v>4808002</v>
      </c>
      <c r="O27" s="40">
        <v>4808001</v>
      </c>
      <c r="P27" s="40">
        <v>4808003</v>
      </c>
      <c r="Q27" s="40">
        <v>4808001</v>
      </c>
      <c r="R27" s="40">
        <v>4808002</v>
      </c>
      <c r="S27" s="40">
        <v>4808004.05</v>
      </c>
      <c r="T27" s="46"/>
      <c r="U27" s="46"/>
      <c r="V27" s="46"/>
      <c r="W27" s="46"/>
      <c r="X27" s="46"/>
      <c r="Y27" s="46"/>
      <c r="Z27" s="46"/>
      <c r="AA27" s="46"/>
      <c r="AB27" s="46"/>
      <c r="AC27" s="46"/>
    </row>
    <row r="28" spans="1:29" ht="30.75" x14ac:dyDescent="0.25">
      <c r="A28" s="3">
        <v>22</v>
      </c>
      <c r="B28" s="45" t="s">
        <v>51</v>
      </c>
      <c r="C28" s="40">
        <f t="shared" si="0"/>
        <v>25412109.380000003</v>
      </c>
      <c r="D28" s="40">
        <v>0</v>
      </c>
      <c r="E28" s="40">
        <v>0</v>
      </c>
      <c r="F28" s="40">
        <v>3776760.71</v>
      </c>
      <c r="G28" s="40">
        <v>21635348.670000002</v>
      </c>
      <c r="H28" s="40">
        <v>2117674</v>
      </c>
      <c r="I28" s="40">
        <v>2117675</v>
      </c>
      <c r="J28" s="40">
        <v>2117676</v>
      </c>
      <c r="K28" s="40">
        <v>2117677</v>
      </c>
      <c r="L28" s="40">
        <v>2117675</v>
      </c>
      <c r="M28" s="40">
        <v>2117676</v>
      </c>
      <c r="N28" s="40">
        <v>2117675</v>
      </c>
      <c r="O28" s="40">
        <v>2117677</v>
      </c>
      <c r="P28" s="40">
        <v>2117676</v>
      </c>
      <c r="Q28" s="40">
        <v>2117676</v>
      </c>
      <c r="R28" s="40">
        <v>2117675</v>
      </c>
      <c r="S28" s="40">
        <v>2117677.38</v>
      </c>
      <c r="T28" s="46"/>
      <c r="U28" s="46"/>
      <c r="V28" s="46"/>
      <c r="W28" s="46"/>
      <c r="X28" s="46"/>
      <c r="Y28" s="46"/>
      <c r="Z28" s="46"/>
      <c r="AA28" s="46"/>
      <c r="AB28" s="46"/>
      <c r="AC28" s="46"/>
    </row>
    <row r="29" spans="1:29" x14ac:dyDescent="0.25">
      <c r="A29" s="3">
        <v>23</v>
      </c>
      <c r="B29" s="45" t="s">
        <v>52</v>
      </c>
      <c r="C29" s="40">
        <f t="shared" si="0"/>
        <v>42876110.219999999</v>
      </c>
      <c r="D29" s="40">
        <v>0</v>
      </c>
      <c r="E29" s="40">
        <v>0</v>
      </c>
      <c r="F29" s="40">
        <v>5332953.8600000003</v>
      </c>
      <c r="G29" s="40">
        <v>37543156.359999999</v>
      </c>
      <c r="H29" s="40">
        <v>3573009</v>
      </c>
      <c r="I29" s="40">
        <v>3573008</v>
      </c>
      <c r="J29" s="40">
        <v>3573010</v>
      </c>
      <c r="K29" s="40">
        <v>3573008</v>
      </c>
      <c r="L29" s="40">
        <v>3573010</v>
      </c>
      <c r="M29" s="40">
        <v>3573008</v>
      </c>
      <c r="N29" s="40">
        <v>3573010</v>
      </c>
      <c r="O29" s="40">
        <v>3573009</v>
      </c>
      <c r="P29" s="40">
        <v>3573011</v>
      </c>
      <c r="Q29" s="40">
        <v>3573009</v>
      </c>
      <c r="R29" s="40">
        <v>3573010</v>
      </c>
      <c r="S29" s="40">
        <v>3573008.22</v>
      </c>
      <c r="T29" s="46"/>
      <c r="U29" s="46"/>
      <c r="V29" s="46"/>
      <c r="W29" s="46"/>
      <c r="X29" s="46"/>
      <c r="Y29" s="46"/>
      <c r="Z29" s="46"/>
      <c r="AA29" s="46"/>
      <c r="AB29" s="46"/>
      <c r="AC29" s="46"/>
    </row>
    <row r="30" spans="1:29" x14ac:dyDescent="0.25">
      <c r="A30" s="3">
        <v>24</v>
      </c>
      <c r="B30" s="45" t="s">
        <v>53</v>
      </c>
      <c r="C30" s="40">
        <f t="shared" si="0"/>
        <v>517286605.17000002</v>
      </c>
      <c r="D30" s="40">
        <v>243323165.91</v>
      </c>
      <c r="E30" s="40">
        <v>0</v>
      </c>
      <c r="F30" s="40">
        <v>12034375.890000001</v>
      </c>
      <c r="G30" s="40">
        <v>261929063.37</v>
      </c>
      <c r="H30" s="40">
        <v>43107216</v>
      </c>
      <c r="I30" s="40">
        <v>43107217</v>
      </c>
      <c r="J30" s="40">
        <v>43107217</v>
      </c>
      <c r="K30" s="40">
        <v>43107216</v>
      </c>
      <c r="L30" s="40">
        <v>43107217</v>
      </c>
      <c r="M30" s="40">
        <v>43107219</v>
      </c>
      <c r="N30" s="40">
        <v>43107217</v>
      </c>
      <c r="O30" s="40">
        <v>43107217</v>
      </c>
      <c r="P30" s="40">
        <v>43107218</v>
      </c>
      <c r="Q30" s="40">
        <v>43107217</v>
      </c>
      <c r="R30" s="40">
        <v>43107217</v>
      </c>
      <c r="S30" s="40">
        <v>43107217.170000002</v>
      </c>
      <c r="T30" s="46"/>
      <c r="U30" s="46"/>
      <c r="V30" s="46"/>
      <c r="W30" s="46"/>
      <c r="X30" s="46"/>
      <c r="Y30" s="46"/>
      <c r="Z30" s="46"/>
      <c r="AA30" s="46"/>
      <c r="AB30" s="46"/>
      <c r="AC30" s="46"/>
    </row>
    <row r="31" spans="1:29" x14ac:dyDescent="0.25">
      <c r="A31" s="3">
        <v>25</v>
      </c>
      <c r="B31" s="45" t="s">
        <v>54</v>
      </c>
      <c r="C31" s="40">
        <f t="shared" si="0"/>
        <v>457221543.36000001</v>
      </c>
      <c r="D31" s="40">
        <v>125753138.89</v>
      </c>
      <c r="E31" s="40">
        <v>0</v>
      </c>
      <c r="F31" s="40">
        <v>35618956.630000003</v>
      </c>
      <c r="G31" s="40">
        <v>295849447.83999997</v>
      </c>
      <c r="H31" s="40">
        <v>38101794</v>
      </c>
      <c r="I31" s="40">
        <v>38101793</v>
      </c>
      <c r="J31" s="40">
        <v>38101795</v>
      </c>
      <c r="K31" s="40">
        <v>38101793</v>
      </c>
      <c r="L31" s="40">
        <v>38101796</v>
      </c>
      <c r="M31" s="40">
        <v>38101798</v>
      </c>
      <c r="N31" s="40">
        <v>38101796</v>
      </c>
      <c r="O31" s="40">
        <v>38101795</v>
      </c>
      <c r="P31" s="40">
        <v>38101797</v>
      </c>
      <c r="Q31" s="40">
        <v>38101796</v>
      </c>
      <c r="R31" s="40">
        <v>38101796</v>
      </c>
      <c r="S31" s="40">
        <v>38101794.359999999</v>
      </c>
      <c r="T31" s="46"/>
      <c r="U31" s="46"/>
      <c r="V31" s="46"/>
      <c r="W31" s="46"/>
      <c r="X31" s="46"/>
      <c r="Y31" s="46"/>
      <c r="Z31" s="46"/>
      <c r="AA31" s="46"/>
      <c r="AB31" s="46"/>
      <c r="AC31" s="46"/>
    </row>
    <row r="32" spans="1:29" x14ac:dyDescent="0.25">
      <c r="A32" s="3">
        <v>26</v>
      </c>
      <c r="B32" s="45" t="s">
        <v>55</v>
      </c>
      <c r="C32" s="40">
        <f t="shared" si="0"/>
        <v>433523260.94</v>
      </c>
      <c r="D32" s="40">
        <v>147544779.53999999</v>
      </c>
      <c r="E32" s="40">
        <v>0</v>
      </c>
      <c r="F32" s="40">
        <v>22220325.219999999</v>
      </c>
      <c r="G32" s="40">
        <v>263758156.18000001</v>
      </c>
      <c r="H32" s="40">
        <v>36126938</v>
      </c>
      <c r="I32" s="40">
        <v>36126939</v>
      </c>
      <c r="J32" s="40">
        <v>36126939</v>
      </c>
      <c r="K32" s="40">
        <v>36126937</v>
      </c>
      <c r="L32" s="40">
        <v>36126938</v>
      </c>
      <c r="M32" s="40">
        <v>36126938</v>
      </c>
      <c r="N32" s="40">
        <v>36126939</v>
      </c>
      <c r="O32" s="40">
        <v>36126938</v>
      </c>
      <c r="P32" s="40">
        <v>36126940</v>
      </c>
      <c r="Q32" s="40">
        <v>36126938</v>
      </c>
      <c r="R32" s="40">
        <v>36126939</v>
      </c>
      <c r="S32" s="40">
        <v>36126937.939999998</v>
      </c>
      <c r="T32" s="46"/>
      <c r="U32" s="46"/>
      <c r="V32" s="46"/>
      <c r="W32" s="46"/>
      <c r="X32" s="46"/>
      <c r="Y32" s="46"/>
      <c r="Z32" s="46"/>
      <c r="AA32" s="46"/>
      <c r="AB32" s="46"/>
      <c r="AC32" s="46"/>
    </row>
    <row r="33" spans="1:29" ht="30.75" x14ac:dyDescent="0.25">
      <c r="A33" s="3">
        <v>27</v>
      </c>
      <c r="B33" s="45" t="s">
        <v>56</v>
      </c>
      <c r="C33" s="40">
        <f t="shared" si="0"/>
        <v>75447457.400000006</v>
      </c>
      <c r="D33" s="40">
        <v>0</v>
      </c>
      <c r="E33" s="40">
        <v>0</v>
      </c>
      <c r="F33" s="40">
        <v>0</v>
      </c>
      <c r="G33" s="40">
        <v>75447457.400000006</v>
      </c>
      <c r="H33" s="40">
        <v>6287288</v>
      </c>
      <c r="I33" s="40">
        <v>6287288</v>
      </c>
      <c r="J33" s="40">
        <v>6287288</v>
      </c>
      <c r="K33" s="40">
        <v>6287288</v>
      </c>
      <c r="L33" s="40">
        <v>6287288</v>
      </c>
      <c r="M33" s="40">
        <v>6287288</v>
      </c>
      <c r="N33" s="40">
        <v>6287288</v>
      </c>
      <c r="O33" s="40">
        <v>6287288</v>
      </c>
      <c r="P33" s="40">
        <v>6287288</v>
      </c>
      <c r="Q33" s="40">
        <v>6287288</v>
      </c>
      <c r="R33" s="40">
        <v>6287288</v>
      </c>
      <c r="S33" s="40">
        <v>6287289.4000000004</v>
      </c>
      <c r="T33" s="46"/>
      <c r="U33" s="46"/>
      <c r="V33" s="46"/>
      <c r="W33" s="46"/>
      <c r="X33" s="46"/>
      <c r="Y33" s="46"/>
      <c r="Z33" s="46"/>
      <c r="AA33" s="46"/>
      <c r="AB33" s="46"/>
      <c r="AC33" s="46"/>
    </row>
    <row r="34" spans="1:29" ht="30.75" x14ac:dyDescent="0.25">
      <c r="A34" s="3">
        <v>28</v>
      </c>
      <c r="B34" s="45" t="s">
        <v>57</v>
      </c>
      <c r="C34" s="40">
        <f t="shared" si="0"/>
        <v>134463629.11000001</v>
      </c>
      <c r="D34" s="40">
        <v>0</v>
      </c>
      <c r="E34" s="40">
        <v>0</v>
      </c>
      <c r="F34" s="40">
        <v>0</v>
      </c>
      <c r="G34" s="40">
        <v>134463629.11000001</v>
      </c>
      <c r="H34" s="40">
        <v>11205303</v>
      </c>
      <c r="I34" s="40">
        <v>11205303</v>
      </c>
      <c r="J34" s="40">
        <v>11205303</v>
      </c>
      <c r="K34" s="40">
        <v>11205302</v>
      </c>
      <c r="L34" s="40">
        <v>11205303</v>
      </c>
      <c r="M34" s="40">
        <v>11205302</v>
      </c>
      <c r="N34" s="40">
        <v>11205303</v>
      </c>
      <c r="O34" s="40">
        <v>11205302</v>
      </c>
      <c r="P34" s="40">
        <v>11205303</v>
      </c>
      <c r="Q34" s="40">
        <v>11205302</v>
      </c>
      <c r="R34" s="40">
        <v>11205303</v>
      </c>
      <c r="S34" s="40">
        <v>11205300.109999999</v>
      </c>
      <c r="T34" s="46"/>
      <c r="U34" s="46"/>
      <c r="V34" s="46"/>
      <c r="W34" s="46"/>
      <c r="X34" s="46"/>
      <c r="Y34" s="46"/>
      <c r="Z34" s="46"/>
      <c r="AA34" s="46"/>
      <c r="AB34" s="46"/>
      <c r="AC34" s="46"/>
    </row>
    <row r="35" spans="1:29" x14ac:dyDescent="0.25">
      <c r="A35" s="3">
        <v>29</v>
      </c>
      <c r="B35" s="45" t="s">
        <v>58</v>
      </c>
      <c r="C35" s="40">
        <f t="shared" si="0"/>
        <v>376324495.98000002</v>
      </c>
      <c r="D35" s="40">
        <v>138322263.38</v>
      </c>
      <c r="E35" s="40">
        <v>0</v>
      </c>
      <c r="F35" s="40">
        <v>21805519.219999999</v>
      </c>
      <c r="G35" s="40">
        <v>216196713.38</v>
      </c>
      <c r="H35" s="40">
        <v>31360373</v>
      </c>
      <c r="I35" s="40">
        <v>31360373</v>
      </c>
      <c r="J35" s="40">
        <v>31360372</v>
      </c>
      <c r="K35" s="40">
        <v>31360377</v>
      </c>
      <c r="L35" s="40">
        <v>31360373</v>
      </c>
      <c r="M35" s="40">
        <v>31360375</v>
      </c>
      <c r="N35" s="40">
        <v>31360374</v>
      </c>
      <c r="O35" s="40">
        <v>31360378</v>
      </c>
      <c r="P35" s="40">
        <v>31360373</v>
      </c>
      <c r="Q35" s="40">
        <v>31360375</v>
      </c>
      <c r="R35" s="40">
        <v>31360374</v>
      </c>
      <c r="S35" s="40">
        <v>31360378.98</v>
      </c>
      <c r="T35" s="46"/>
      <c r="U35" s="46"/>
      <c r="V35" s="46"/>
      <c r="W35" s="46"/>
      <c r="X35" s="46"/>
      <c r="Y35" s="46"/>
      <c r="Z35" s="46"/>
      <c r="AA35" s="46"/>
      <c r="AB35" s="46"/>
      <c r="AC35" s="46"/>
    </row>
    <row r="36" spans="1:29" x14ac:dyDescent="0.25">
      <c r="A36" s="3">
        <v>30</v>
      </c>
      <c r="B36" s="45" t="s">
        <v>59</v>
      </c>
      <c r="C36" s="40">
        <f t="shared" si="0"/>
        <v>51103020.5</v>
      </c>
      <c r="D36" s="40">
        <v>12064952.560000001</v>
      </c>
      <c r="E36" s="40">
        <v>0</v>
      </c>
      <c r="F36" s="40">
        <v>3400755.52</v>
      </c>
      <c r="G36" s="40">
        <v>35637312.420000002</v>
      </c>
      <c r="H36" s="40">
        <v>4258585</v>
      </c>
      <c r="I36" s="40">
        <v>4258585</v>
      </c>
      <c r="J36" s="40">
        <v>4258585</v>
      </c>
      <c r="K36" s="40">
        <v>4258584</v>
      </c>
      <c r="L36" s="40">
        <v>4258585</v>
      </c>
      <c r="M36" s="40">
        <v>4258586</v>
      </c>
      <c r="N36" s="40">
        <v>4258585</v>
      </c>
      <c r="O36" s="40">
        <v>4258584</v>
      </c>
      <c r="P36" s="40">
        <v>4258585</v>
      </c>
      <c r="Q36" s="40">
        <v>4258585</v>
      </c>
      <c r="R36" s="40">
        <v>4258585</v>
      </c>
      <c r="S36" s="40">
        <v>4258586.5</v>
      </c>
      <c r="T36" s="46"/>
      <c r="U36" s="46"/>
      <c r="V36" s="46"/>
      <c r="W36" s="46"/>
      <c r="X36" s="46"/>
      <c r="Y36" s="46"/>
      <c r="Z36" s="46"/>
      <c r="AA36" s="46"/>
      <c r="AB36" s="46"/>
      <c r="AC36" s="46"/>
    </row>
    <row r="37" spans="1:29" ht="30.75" x14ac:dyDescent="0.25">
      <c r="A37" s="3">
        <v>31</v>
      </c>
      <c r="B37" s="45" t="s">
        <v>60</v>
      </c>
      <c r="C37" s="40">
        <f t="shared" si="0"/>
        <v>1284709.46</v>
      </c>
      <c r="D37" s="40">
        <v>0</v>
      </c>
      <c r="E37" s="40">
        <v>0</v>
      </c>
      <c r="F37" s="40">
        <v>0</v>
      </c>
      <c r="G37" s="40">
        <v>1284709.46</v>
      </c>
      <c r="H37" s="40">
        <v>107059</v>
      </c>
      <c r="I37" s="40">
        <v>107059</v>
      </c>
      <c r="J37" s="40">
        <v>107059</v>
      </c>
      <c r="K37" s="40">
        <v>107060</v>
      </c>
      <c r="L37" s="40">
        <v>107059</v>
      </c>
      <c r="M37" s="40">
        <v>107058</v>
      </c>
      <c r="N37" s="40">
        <v>107059</v>
      </c>
      <c r="O37" s="40">
        <v>107060</v>
      </c>
      <c r="P37" s="40">
        <v>107059</v>
      </c>
      <c r="Q37" s="40">
        <v>107059</v>
      </c>
      <c r="R37" s="40">
        <v>107059</v>
      </c>
      <c r="S37" s="40">
        <v>107059.46</v>
      </c>
      <c r="T37" s="46"/>
      <c r="U37" s="46"/>
      <c r="V37" s="46"/>
      <c r="W37" s="46"/>
      <c r="X37" s="46"/>
      <c r="Y37" s="46"/>
      <c r="Z37" s="46"/>
      <c r="AA37" s="46"/>
      <c r="AB37" s="46"/>
      <c r="AC37" s="46"/>
    </row>
    <row r="38" spans="1:29" x14ac:dyDescent="0.25">
      <c r="A38" s="3">
        <v>32</v>
      </c>
      <c r="B38" s="45" t="s">
        <v>61</v>
      </c>
      <c r="C38" s="40">
        <f t="shared" si="0"/>
        <v>6169129.6199999992</v>
      </c>
      <c r="D38" s="40">
        <v>0</v>
      </c>
      <c r="E38" s="40">
        <v>0</v>
      </c>
      <c r="F38" s="40">
        <v>149134.1</v>
      </c>
      <c r="G38" s="40">
        <v>6019995.5199999996</v>
      </c>
      <c r="H38" s="40">
        <v>514094</v>
      </c>
      <c r="I38" s="40">
        <v>514094</v>
      </c>
      <c r="J38" s="40">
        <v>514094</v>
      </c>
      <c r="K38" s="40">
        <v>514094</v>
      </c>
      <c r="L38" s="40">
        <v>514094</v>
      </c>
      <c r="M38" s="40">
        <v>514095</v>
      </c>
      <c r="N38" s="40">
        <v>514094</v>
      </c>
      <c r="O38" s="40">
        <v>514094</v>
      </c>
      <c r="P38" s="40">
        <v>514094</v>
      </c>
      <c r="Q38" s="40">
        <v>514094</v>
      </c>
      <c r="R38" s="40">
        <v>514094</v>
      </c>
      <c r="S38" s="40">
        <v>514094.62</v>
      </c>
      <c r="T38" s="46"/>
      <c r="U38" s="46"/>
      <c r="V38" s="46"/>
      <c r="W38" s="46"/>
      <c r="X38" s="46"/>
      <c r="Y38" s="46"/>
      <c r="Z38" s="46"/>
      <c r="AA38" s="46"/>
      <c r="AB38" s="46"/>
      <c r="AC38" s="46"/>
    </row>
    <row r="39" spans="1:29" x14ac:dyDescent="0.25">
      <c r="A39" s="3">
        <v>33</v>
      </c>
      <c r="B39" s="45" t="s">
        <v>62</v>
      </c>
      <c r="C39" s="40">
        <v>3920971.92</v>
      </c>
      <c r="D39" s="40">
        <v>0</v>
      </c>
      <c r="E39" s="40">
        <v>0</v>
      </c>
      <c r="F39" s="40">
        <v>0</v>
      </c>
      <c r="G39" s="40">
        <v>3920971.92</v>
      </c>
      <c r="H39" s="40">
        <v>339818.55</v>
      </c>
      <c r="I39" s="40">
        <v>313676.75</v>
      </c>
      <c r="J39" s="40">
        <v>339817.57</v>
      </c>
      <c r="K39" s="40">
        <v>522796.26</v>
      </c>
      <c r="L39" s="40">
        <v>1176291.58</v>
      </c>
      <c r="M39" s="40">
        <v>522796.26</v>
      </c>
      <c r="N39" s="40">
        <v>156838.88</v>
      </c>
      <c r="O39" s="40">
        <v>156838.88</v>
      </c>
      <c r="P39" s="40">
        <v>130699.06</v>
      </c>
      <c r="Q39" s="40">
        <v>104559.25</v>
      </c>
      <c r="R39" s="40">
        <v>78419.44</v>
      </c>
      <c r="S39" s="40">
        <v>78419.44</v>
      </c>
      <c r="T39" s="46"/>
      <c r="U39" s="46"/>
      <c r="V39" s="46"/>
      <c r="W39" s="46"/>
      <c r="X39" s="46"/>
      <c r="Y39" s="46"/>
      <c r="Z39" s="46"/>
      <c r="AA39" s="46"/>
      <c r="AB39" s="46"/>
      <c r="AC39" s="46"/>
    </row>
    <row r="40" spans="1:29" x14ac:dyDescent="0.25">
      <c r="A40" s="3">
        <v>34</v>
      </c>
      <c r="B40" s="45" t="s">
        <v>63</v>
      </c>
      <c r="C40" s="40">
        <f t="shared" ref="C40:C65" si="1">D40+E40+F40+G40</f>
        <v>4184648.88</v>
      </c>
      <c r="D40" s="40">
        <v>0</v>
      </c>
      <c r="E40" s="40">
        <v>0</v>
      </c>
      <c r="F40" s="40">
        <v>4184648.88</v>
      </c>
      <c r="G40" s="40">
        <v>0</v>
      </c>
      <c r="H40" s="40">
        <v>348721</v>
      </c>
      <c r="I40" s="40">
        <v>348721</v>
      </c>
      <c r="J40" s="40">
        <v>348721</v>
      </c>
      <c r="K40" s="40">
        <v>348720</v>
      </c>
      <c r="L40" s="40">
        <v>348721</v>
      </c>
      <c r="M40" s="40">
        <v>348721</v>
      </c>
      <c r="N40" s="40">
        <v>348721</v>
      </c>
      <c r="O40" s="40">
        <v>348720</v>
      </c>
      <c r="P40" s="40">
        <v>348721</v>
      </c>
      <c r="Q40" s="40">
        <v>348721</v>
      </c>
      <c r="R40" s="40">
        <v>348721</v>
      </c>
      <c r="S40" s="40">
        <v>348719.88</v>
      </c>
      <c r="T40" s="46"/>
      <c r="U40" s="46"/>
      <c r="V40" s="46"/>
      <c r="W40" s="46"/>
      <c r="X40" s="46"/>
      <c r="Y40" s="46"/>
      <c r="Z40" s="46"/>
      <c r="AA40" s="46"/>
      <c r="AB40" s="46"/>
      <c r="AC40" s="46"/>
    </row>
    <row r="41" spans="1:29" x14ac:dyDescent="0.25">
      <c r="A41" s="3">
        <v>35</v>
      </c>
      <c r="B41" s="45" t="s">
        <v>64</v>
      </c>
      <c r="C41" s="40">
        <f t="shared" si="1"/>
        <v>0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6"/>
      <c r="U41" s="46"/>
      <c r="V41" s="46"/>
      <c r="W41" s="46"/>
      <c r="X41" s="46"/>
      <c r="Y41" s="46"/>
      <c r="Z41" s="46"/>
      <c r="AA41" s="46"/>
      <c r="AB41" s="46"/>
      <c r="AC41" s="46"/>
    </row>
    <row r="42" spans="1:29" x14ac:dyDescent="0.25">
      <c r="A42" s="3">
        <v>36</v>
      </c>
      <c r="B42" s="45" t="s">
        <v>65</v>
      </c>
      <c r="C42" s="40">
        <f t="shared" si="1"/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6"/>
      <c r="U42" s="46"/>
      <c r="V42" s="46"/>
      <c r="W42" s="46"/>
      <c r="X42" s="46"/>
      <c r="Y42" s="46"/>
      <c r="Z42" s="46"/>
      <c r="AA42" s="46"/>
      <c r="AB42" s="46"/>
      <c r="AC42" s="46"/>
    </row>
    <row r="43" spans="1:29" x14ac:dyDescent="0.25">
      <c r="A43" s="3">
        <v>37</v>
      </c>
      <c r="B43" s="45" t="s">
        <v>66</v>
      </c>
      <c r="C43" s="40">
        <f t="shared" si="1"/>
        <v>10386952.439999999</v>
      </c>
      <c r="D43" s="40">
        <v>0</v>
      </c>
      <c r="E43" s="40">
        <v>0</v>
      </c>
      <c r="F43" s="40">
        <v>96046</v>
      </c>
      <c r="G43" s="40">
        <v>10290906.439999999</v>
      </c>
      <c r="H43" s="40">
        <v>865580</v>
      </c>
      <c r="I43" s="40">
        <v>865580</v>
      </c>
      <c r="J43" s="40">
        <v>865580</v>
      </c>
      <c r="K43" s="40">
        <v>865579</v>
      </c>
      <c r="L43" s="40">
        <v>865580</v>
      </c>
      <c r="M43" s="40">
        <v>865577</v>
      </c>
      <c r="N43" s="40">
        <v>865580</v>
      </c>
      <c r="O43" s="40">
        <v>865579</v>
      </c>
      <c r="P43" s="40">
        <v>865580</v>
      </c>
      <c r="Q43" s="40">
        <v>865579</v>
      </c>
      <c r="R43" s="40">
        <v>865580</v>
      </c>
      <c r="S43" s="40">
        <v>865578.44</v>
      </c>
      <c r="T43" s="46"/>
      <c r="U43" s="46"/>
      <c r="V43" s="46"/>
      <c r="W43" s="46"/>
      <c r="X43" s="46"/>
      <c r="Y43" s="46"/>
      <c r="Z43" s="46"/>
      <c r="AA43" s="46"/>
      <c r="AB43" s="46"/>
      <c r="AC43" s="46"/>
    </row>
    <row r="44" spans="1:29" x14ac:dyDescent="0.25">
      <c r="A44" s="3">
        <v>38</v>
      </c>
      <c r="B44" s="45" t="s">
        <v>67</v>
      </c>
      <c r="C44" s="40">
        <f t="shared" si="1"/>
        <v>340000.26999999996</v>
      </c>
      <c r="D44" s="40">
        <v>0</v>
      </c>
      <c r="E44" s="40">
        <v>0</v>
      </c>
      <c r="F44" s="40">
        <v>298560.67</v>
      </c>
      <c r="G44" s="40">
        <v>41439.599999999999</v>
      </c>
      <c r="H44" s="40">
        <v>28333</v>
      </c>
      <c r="I44" s="40">
        <v>28333</v>
      </c>
      <c r="J44" s="40">
        <v>28334</v>
      </c>
      <c r="K44" s="40">
        <v>28333</v>
      </c>
      <c r="L44" s="40">
        <v>28333</v>
      </c>
      <c r="M44" s="40">
        <v>28334</v>
      </c>
      <c r="N44" s="40">
        <v>28333</v>
      </c>
      <c r="O44" s="40">
        <v>28333</v>
      </c>
      <c r="P44" s="40">
        <v>28334</v>
      </c>
      <c r="Q44" s="40">
        <v>28333</v>
      </c>
      <c r="R44" s="40">
        <v>28333</v>
      </c>
      <c r="S44" s="40">
        <v>28334.27</v>
      </c>
      <c r="T44" s="46"/>
      <c r="U44" s="46"/>
      <c r="V44" s="46"/>
      <c r="W44" s="46"/>
      <c r="X44" s="46"/>
      <c r="Y44" s="46"/>
      <c r="Z44" s="46"/>
      <c r="AA44" s="46"/>
      <c r="AB44" s="46"/>
      <c r="AC44" s="46"/>
    </row>
    <row r="45" spans="1:29" x14ac:dyDescent="0.25">
      <c r="A45" s="3">
        <v>39</v>
      </c>
      <c r="B45" s="45" t="s">
        <v>68</v>
      </c>
      <c r="C45" s="40">
        <f t="shared" si="1"/>
        <v>0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6"/>
      <c r="U45" s="46"/>
      <c r="V45" s="46"/>
      <c r="W45" s="46"/>
      <c r="X45" s="46"/>
      <c r="Y45" s="46"/>
      <c r="Z45" s="46"/>
      <c r="AA45" s="46"/>
      <c r="AB45" s="46"/>
      <c r="AC45" s="46"/>
    </row>
    <row r="46" spans="1:29" x14ac:dyDescent="0.25">
      <c r="A46" s="3">
        <v>40</v>
      </c>
      <c r="B46" s="45" t="s">
        <v>69</v>
      </c>
      <c r="C46" s="40">
        <f t="shared" si="1"/>
        <v>0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6"/>
      <c r="U46" s="46"/>
      <c r="V46" s="46"/>
      <c r="W46" s="46"/>
      <c r="X46" s="46"/>
      <c r="Y46" s="46"/>
      <c r="Z46" s="46"/>
      <c r="AA46" s="46"/>
      <c r="AB46" s="46"/>
      <c r="AC46" s="46"/>
    </row>
    <row r="47" spans="1:29" x14ac:dyDescent="0.25">
      <c r="A47" s="3">
        <v>41</v>
      </c>
      <c r="B47" s="45" t="s">
        <v>70</v>
      </c>
      <c r="C47" s="40">
        <f t="shared" si="1"/>
        <v>791382</v>
      </c>
      <c r="D47" s="40">
        <v>0</v>
      </c>
      <c r="E47" s="40">
        <v>0</v>
      </c>
      <c r="F47" s="40">
        <v>0</v>
      </c>
      <c r="G47" s="40">
        <v>791382</v>
      </c>
      <c r="H47" s="40">
        <v>65949</v>
      </c>
      <c r="I47" s="40">
        <v>65948</v>
      </c>
      <c r="J47" s="40">
        <v>65949</v>
      </c>
      <c r="K47" s="40">
        <v>65948</v>
      </c>
      <c r="L47" s="40">
        <v>65949</v>
      </c>
      <c r="M47" s="40">
        <v>65948</v>
      </c>
      <c r="N47" s="40">
        <v>65949</v>
      </c>
      <c r="O47" s="40">
        <v>65948</v>
      </c>
      <c r="P47" s="40">
        <v>65949</v>
      </c>
      <c r="Q47" s="40">
        <v>65948</v>
      </c>
      <c r="R47" s="40">
        <v>65949</v>
      </c>
      <c r="S47" s="40">
        <v>65948</v>
      </c>
      <c r="T47" s="46"/>
      <c r="U47" s="46"/>
      <c r="V47" s="46"/>
      <c r="W47" s="46"/>
      <c r="X47" s="46"/>
      <c r="Y47" s="46"/>
      <c r="Z47" s="46"/>
      <c r="AA47" s="46"/>
      <c r="AB47" s="46"/>
      <c r="AC47" s="46"/>
    </row>
    <row r="48" spans="1:29" x14ac:dyDescent="0.25">
      <c r="A48" s="3">
        <v>42</v>
      </c>
      <c r="B48" s="45" t="s">
        <v>71</v>
      </c>
      <c r="C48" s="40">
        <f t="shared" si="1"/>
        <v>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6"/>
      <c r="U48" s="46"/>
      <c r="V48" s="46"/>
      <c r="W48" s="46"/>
      <c r="X48" s="46"/>
      <c r="Y48" s="46"/>
      <c r="Z48" s="46"/>
      <c r="AA48" s="46"/>
      <c r="AB48" s="46"/>
      <c r="AC48" s="46"/>
    </row>
    <row r="49" spans="1:29" x14ac:dyDescent="0.25">
      <c r="A49" s="3">
        <v>43</v>
      </c>
      <c r="B49" s="45" t="s">
        <v>72</v>
      </c>
      <c r="C49" s="40">
        <f t="shared" si="1"/>
        <v>94773.9</v>
      </c>
      <c r="D49" s="40">
        <v>0</v>
      </c>
      <c r="E49" s="40">
        <v>0</v>
      </c>
      <c r="F49" s="40">
        <v>0</v>
      </c>
      <c r="G49" s="40">
        <v>94773.9</v>
      </c>
      <c r="H49" s="40">
        <v>7898</v>
      </c>
      <c r="I49" s="40">
        <v>7898</v>
      </c>
      <c r="J49" s="40">
        <v>7898</v>
      </c>
      <c r="K49" s="40">
        <v>7898</v>
      </c>
      <c r="L49" s="40">
        <v>7898</v>
      </c>
      <c r="M49" s="40">
        <v>7897</v>
      </c>
      <c r="N49" s="40">
        <v>7898</v>
      </c>
      <c r="O49" s="40">
        <v>7898</v>
      </c>
      <c r="P49" s="40">
        <v>7898</v>
      </c>
      <c r="Q49" s="40">
        <v>7898</v>
      </c>
      <c r="R49" s="40">
        <v>7898</v>
      </c>
      <c r="S49" s="40">
        <v>7896.9</v>
      </c>
      <c r="T49" s="46"/>
      <c r="U49" s="46"/>
      <c r="V49" s="46"/>
      <c r="W49" s="46"/>
      <c r="X49" s="46"/>
      <c r="Y49" s="46"/>
      <c r="Z49" s="46"/>
      <c r="AA49" s="46"/>
      <c r="AB49" s="46"/>
      <c r="AC49" s="46"/>
    </row>
    <row r="50" spans="1:29" x14ac:dyDescent="0.25">
      <c r="A50" s="3">
        <v>44</v>
      </c>
      <c r="B50" s="45" t="s">
        <v>73</v>
      </c>
      <c r="C50" s="40">
        <f t="shared" si="1"/>
        <v>4402381.1399999997</v>
      </c>
      <c r="D50" s="40">
        <v>0</v>
      </c>
      <c r="E50" s="40">
        <v>0</v>
      </c>
      <c r="F50" s="40">
        <v>0</v>
      </c>
      <c r="G50" s="40">
        <v>4402381.1399999997</v>
      </c>
      <c r="H50" s="40">
        <v>366865</v>
      </c>
      <c r="I50" s="40">
        <v>366865</v>
      </c>
      <c r="J50" s="40">
        <v>366865</v>
      </c>
      <c r="K50" s="40">
        <v>366865</v>
      </c>
      <c r="L50" s="40">
        <v>366865</v>
      </c>
      <c r="M50" s="40">
        <v>366865</v>
      </c>
      <c r="N50" s="40">
        <v>366865</v>
      </c>
      <c r="O50" s="40">
        <v>366865</v>
      </c>
      <c r="P50" s="40">
        <v>366865</v>
      </c>
      <c r="Q50" s="40">
        <v>366865</v>
      </c>
      <c r="R50" s="40">
        <v>366865</v>
      </c>
      <c r="S50" s="40">
        <v>366866.14</v>
      </c>
      <c r="T50" s="46"/>
      <c r="U50" s="46"/>
      <c r="V50" s="46"/>
      <c r="W50" s="46"/>
      <c r="X50" s="46"/>
      <c r="Y50" s="46"/>
      <c r="Z50" s="46"/>
      <c r="AA50" s="46"/>
      <c r="AB50" s="46"/>
      <c r="AC50" s="46"/>
    </row>
    <row r="51" spans="1:29" x14ac:dyDescent="0.25">
      <c r="A51" s="3">
        <v>45</v>
      </c>
      <c r="B51" s="45" t="s">
        <v>74</v>
      </c>
      <c r="C51" s="40">
        <f t="shared" si="1"/>
        <v>767903</v>
      </c>
      <c r="D51" s="40">
        <v>0</v>
      </c>
      <c r="E51" s="40">
        <v>0</v>
      </c>
      <c r="F51" s="40">
        <v>253449</v>
      </c>
      <c r="G51" s="40">
        <v>514454</v>
      </c>
      <c r="H51" s="40">
        <v>77756</v>
      </c>
      <c r="I51" s="40">
        <v>62740</v>
      </c>
      <c r="J51" s="40">
        <v>62738</v>
      </c>
      <c r="K51" s="40">
        <v>62742</v>
      </c>
      <c r="L51" s="40">
        <v>62740</v>
      </c>
      <c r="M51" s="40">
        <v>62742</v>
      </c>
      <c r="N51" s="40">
        <v>62740</v>
      </c>
      <c r="O51" s="40">
        <v>62742</v>
      </c>
      <c r="P51" s="40">
        <v>62739</v>
      </c>
      <c r="Q51" s="40">
        <v>62742</v>
      </c>
      <c r="R51" s="40">
        <v>62740</v>
      </c>
      <c r="S51" s="40">
        <v>62742</v>
      </c>
      <c r="T51" s="46"/>
      <c r="U51" s="46"/>
      <c r="V51" s="46"/>
      <c r="W51" s="46"/>
      <c r="X51" s="46"/>
      <c r="Y51" s="46"/>
      <c r="Z51" s="46"/>
      <c r="AA51" s="46"/>
      <c r="AB51" s="46"/>
      <c r="AC51" s="46"/>
    </row>
    <row r="52" spans="1:29" x14ac:dyDescent="0.25">
      <c r="A52" s="3">
        <v>46</v>
      </c>
      <c r="B52" s="45" t="s">
        <v>75</v>
      </c>
      <c r="C52" s="40">
        <f t="shared" si="1"/>
        <v>2888374.54</v>
      </c>
      <c r="D52" s="40">
        <v>0</v>
      </c>
      <c r="E52" s="40">
        <v>0</v>
      </c>
      <c r="F52" s="40">
        <v>2888374.54</v>
      </c>
      <c r="G52" s="40">
        <v>0</v>
      </c>
      <c r="H52" s="40">
        <v>240698</v>
      </c>
      <c r="I52" s="40">
        <v>240697</v>
      </c>
      <c r="J52" s="40">
        <v>240698</v>
      </c>
      <c r="K52" s="40">
        <v>240698</v>
      </c>
      <c r="L52" s="40">
        <v>240698</v>
      </c>
      <c r="M52" s="40">
        <v>240698</v>
      </c>
      <c r="N52" s="40">
        <v>240698</v>
      </c>
      <c r="O52" s="40">
        <v>240698</v>
      </c>
      <c r="P52" s="40">
        <v>240698</v>
      </c>
      <c r="Q52" s="40">
        <v>240698</v>
      </c>
      <c r="R52" s="40">
        <v>240698</v>
      </c>
      <c r="S52" s="40">
        <v>240697.54</v>
      </c>
      <c r="T52" s="46"/>
      <c r="U52" s="46"/>
      <c r="V52" s="46"/>
      <c r="W52" s="46"/>
      <c r="X52" s="46"/>
      <c r="Y52" s="46"/>
      <c r="Z52" s="46"/>
      <c r="AA52" s="46"/>
      <c r="AB52" s="46"/>
      <c r="AC52" s="46"/>
    </row>
    <row r="53" spans="1:29" x14ac:dyDescent="0.25">
      <c r="A53" s="3">
        <v>47</v>
      </c>
      <c r="B53" s="45" t="s">
        <v>76</v>
      </c>
      <c r="C53" s="40">
        <f t="shared" si="1"/>
        <v>1482748</v>
      </c>
      <c r="D53" s="40">
        <v>0</v>
      </c>
      <c r="E53" s="40">
        <v>0</v>
      </c>
      <c r="F53" s="40">
        <v>0</v>
      </c>
      <c r="G53" s="40">
        <v>1482748</v>
      </c>
      <c r="H53" s="40">
        <v>123562</v>
      </c>
      <c r="I53" s="40">
        <v>123562</v>
      </c>
      <c r="J53" s="40">
        <v>123563</v>
      </c>
      <c r="K53" s="40">
        <v>123562</v>
      </c>
      <c r="L53" s="40">
        <v>123562</v>
      </c>
      <c r="M53" s="40">
        <v>123563</v>
      </c>
      <c r="N53" s="40">
        <v>123562</v>
      </c>
      <c r="O53" s="40">
        <v>123562</v>
      </c>
      <c r="P53" s="40">
        <v>123563</v>
      </c>
      <c r="Q53" s="40">
        <v>123562</v>
      </c>
      <c r="R53" s="40">
        <v>123562</v>
      </c>
      <c r="S53" s="40">
        <v>123563</v>
      </c>
      <c r="T53" s="46"/>
      <c r="U53" s="46"/>
      <c r="V53" s="46"/>
      <c r="W53" s="46"/>
      <c r="X53" s="46"/>
      <c r="Y53" s="46"/>
      <c r="Z53" s="46"/>
      <c r="AA53" s="46"/>
      <c r="AB53" s="46"/>
      <c r="AC53" s="46"/>
    </row>
    <row r="54" spans="1:29" x14ac:dyDescent="0.25">
      <c r="A54" s="3">
        <v>48</v>
      </c>
      <c r="B54" s="45" t="s">
        <v>77</v>
      </c>
      <c r="C54" s="40">
        <f t="shared" si="1"/>
        <v>1306553</v>
      </c>
      <c r="D54" s="40">
        <v>0</v>
      </c>
      <c r="E54" s="40">
        <v>0</v>
      </c>
      <c r="F54" s="40">
        <v>0</v>
      </c>
      <c r="G54" s="40">
        <v>1306553</v>
      </c>
      <c r="H54" s="40">
        <v>108880</v>
      </c>
      <c r="I54" s="40">
        <v>108880</v>
      </c>
      <c r="J54" s="40">
        <v>108880</v>
      </c>
      <c r="K54" s="40">
        <v>108879</v>
      </c>
      <c r="L54" s="40">
        <v>108880</v>
      </c>
      <c r="M54" s="40">
        <v>108878</v>
      </c>
      <c r="N54" s="40">
        <v>108880</v>
      </c>
      <c r="O54" s="40">
        <v>108879</v>
      </c>
      <c r="P54" s="40">
        <v>108880</v>
      </c>
      <c r="Q54" s="40">
        <v>108879</v>
      </c>
      <c r="R54" s="40">
        <v>108880</v>
      </c>
      <c r="S54" s="40">
        <v>108878</v>
      </c>
      <c r="T54" s="46"/>
      <c r="U54" s="46"/>
      <c r="V54" s="46"/>
      <c r="W54" s="46"/>
      <c r="X54" s="46"/>
      <c r="Y54" s="46"/>
      <c r="Z54" s="46"/>
      <c r="AA54" s="46"/>
      <c r="AB54" s="46"/>
      <c r="AC54" s="46"/>
    </row>
    <row r="55" spans="1:29" x14ac:dyDescent="0.25">
      <c r="A55" s="3">
        <v>49</v>
      </c>
      <c r="B55" s="45" t="s">
        <v>78</v>
      </c>
      <c r="C55" s="40">
        <f t="shared" si="1"/>
        <v>2884708.05</v>
      </c>
      <c r="D55" s="40">
        <v>0</v>
      </c>
      <c r="E55" s="40">
        <v>0</v>
      </c>
      <c r="F55" s="40">
        <v>141446.57</v>
      </c>
      <c r="G55" s="40">
        <v>2743261.48</v>
      </c>
      <c r="H55" s="40">
        <v>240392</v>
      </c>
      <c r="I55" s="40">
        <v>240392</v>
      </c>
      <c r="J55" s="40">
        <v>240393</v>
      </c>
      <c r="K55" s="40">
        <v>240392</v>
      </c>
      <c r="L55" s="40">
        <v>240393</v>
      </c>
      <c r="M55" s="40">
        <v>240391</v>
      </c>
      <c r="N55" s="40">
        <v>240393</v>
      </c>
      <c r="O55" s="40">
        <v>240392</v>
      </c>
      <c r="P55" s="40">
        <v>240394</v>
      </c>
      <c r="Q55" s="40">
        <v>240392</v>
      </c>
      <c r="R55" s="40">
        <v>240393</v>
      </c>
      <c r="S55" s="40">
        <v>240391.05</v>
      </c>
      <c r="T55" s="46"/>
      <c r="U55" s="46"/>
      <c r="V55" s="46"/>
      <c r="W55" s="46"/>
      <c r="X55" s="46"/>
      <c r="Y55" s="46"/>
      <c r="Z55" s="46"/>
      <c r="AA55" s="46"/>
      <c r="AB55" s="46"/>
      <c r="AC55" s="46"/>
    </row>
    <row r="56" spans="1:29" x14ac:dyDescent="0.25">
      <c r="A56" s="3">
        <v>50</v>
      </c>
      <c r="B56" s="45" t="s">
        <v>79</v>
      </c>
      <c r="C56" s="40">
        <f t="shared" si="1"/>
        <v>913485.87</v>
      </c>
      <c r="D56" s="40">
        <v>0</v>
      </c>
      <c r="E56" s="40">
        <v>0</v>
      </c>
      <c r="F56" s="40">
        <v>913485.87</v>
      </c>
      <c r="G56" s="40">
        <v>0</v>
      </c>
      <c r="H56" s="40">
        <v>76124</v>
      </c>
      <c r="I56" s="40">
        <v>76123</v>
      </c>
      <c r="J56" s="40">
        <v>76125</v>
      </c>
      <c r="K56" s="40">
        <v>76123</v>
      </c>
      <c r="L56" s="40">
        <v>76124</v>
      </c>
      <c r="M56" s="40">
        <v>76124</v>
      </c>
      <c r="N56" s="40">
        <v>76124</v>
      </c>
      <c r="O56" s="40">
        <v>76123</v>
      </c>
      <c r="P56" s="40">
        <v>76125</v>
      </c>
      <c r="Q56" s="40">
        <v>76123</v>
      </c>
      <c r="R56" s="40">
        <v>76124</v>
      </c>
      <c r="S56" s="40">
        <v>76123.87</v>
      </c>
      <c r="T56" s="46"/>
      <c r="U56" s="46"/>
      <c r="V56" s="46"/>
      <c r="W56" s="46"/>
      <c r="X56" s="46"/>
      <c r="Y56" s="46"/>
      <c r="Z56" s="46"/>
      <c r="AA56" s="46"/>
      <c r="AB56" s="46"/>
      <c r="AC56" s="46"/>
    </row>
    <row r="57" spans="1:29" x14ac:dyDescent="0.25">
      <c r="A57" s="3">
        <v>51</v>
      </c>
      <c r="B57" s="45" t="s">
        <v>80</v>
      </c>
      <c r="C57" s="40">
        <f t="shared" si="1"/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6"/>
      <c r="U57" s="46"/>
      <c r="V57" s="46"/>
      <c r="W57" s="46"/>
      <c r="X57" s="46"/>
      <c r="Y57" s="46"/>
      <c r="Z57" s="46"/>
      <c r="AA57" s="46"/>
      <c r="AB57" s="46"/>
      <c r="AC57" s="46"/>
    </row>
    <row r="58" spans="1:29" x14ac:dyDescent="0.25">
      <c r="A58" s="3">
        <v>52</v>
      </c>
      <c r="B58" s="45" t="s">
        <v>81</v>
      </c>
      <c r="C58" s="40">
        <f t="shared" si="1"/>
        <v>0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6"/>
      <c r="U58" s="46"/>
      <c r="V58" s="46"/>
      <c r="W58" s="46"/>
      <c r="X58" s="46"/>
      <c r="Y58" s="46"/>
      <c r="Z58" s="46"/>
      <c r="AA58" s="46"/>
      <c r="AB58" s="46"/>
      <c r="AC58" s="46"/>
    </row>
    <row r="59" spans="1:29" x14ac:dyDescent="0.25">
      <c r="A59" s="3">
        <v>53</v>
      </c>
      <c r="B59" s="45" t="s">
        <v>82</v>
      </c>
      <c r="C59" s="40">
        <f t="shared" si="1"/>
        <v>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6"/>
      <c r="U59" s="46"/>
      <c r="V59" s="46"/>
      <c r="W59" s="46"/>
      <c r="X59" s="46"/>
      <c r="Y59" s="46"/>
      <c r="Z59" s="46"/>
      <c r="AA59" s="46"/>
      <c r="AB59" s="46"/>
      <c r="AC59" s="46"/>
    </row>
    <row r="60" spans="1:29" x14ac:dyDescent="0.25">
      <c r="A60" s="3">
        <v>54</v>
      </c>
      <c r="B60" s="47" t="s">
        <v>83</v>
      </c>
      <c r="C60" s="40">
        <f t="shared" si="1"/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6"/>
      <c r="U60" s="46"/>
      <c r="V60" s="46"/>
      <c r="W60" s="46"/>
      <c r="X60" s="46"/>
      <c r="Y60" s="46"/>
      <c r="Z60" s="46"/>
      <c r="AA60" s="46"/>
      <c r="AB60" s="46"/>
      <c r="AC60" s="46"/>
    </row>
    <row r="61" spans="1:29" x14ac:dyDescent="0.25">
      <c r="A61" s="3">
        <v>55</v>
      </c>
      <c r="B61" s="47" t="s">
        <v>84</v>
      </c>
      <c r="C61" s="40">
        <f t="shared" si="1"/>
        <v>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6"/>
      <c r="U61" s="46"/>
      <c r="V61" s="46"/>
      <c r="W61" s="46"/>
      <c r="X61" s="46"/>
      <c r="Y61" s="46"/>
      <c r="Z61" s="46"/>
      <c r="AA61" s="46"/>
      <c r="AB61" s="46"/>
      <c r="AC61" s="46"/>
    </row>
    <row r="62" spans="1:29" ht="45" x14ac:dyDescent="0.25">
      <c r="A62" s="3">
        <v>56</v>
      </c>
      <c r="B62" s="47" t="s">
        <v>85</v>
      </c>
      <c r="C62" s="40">
        <f t="shared" si="1"/>
        <v>0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6"/>
      <c r="U62" s="46"/>
      <c r="V62" s="46"/>
      <c r="W62" s="46"/>
      <c r="X62" s="46"/>
      <c r="Y62" s="46"/>
      <c r="Z62" s="46"/>
      <c r="AA62" s="46"/>
      <c r="AB62" s="46"/>
      <c r="AC62" s="46"/>
    </row>
    <row r="63" spans="1:29" x14ac:dyDescent="0.25">
      <c r="A63" s="3">
        <v>57</v>
      </c>
      <c r="B63" s="47" t="s">
        <v>86</v>
      </c>
      <c r="C63" s="40">
        <f t="shared" si="1"/>
        <v>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6"/>
      <c r="U63" s="46"/>
      <c r="V63" s="46"/>
      <c r="W63" s="46"/>
      <c r="X63" s="46"/>
      <c r="Y63" s="46"/>
      <c r="Z63" s="46"/>
      <c r="AA63" s="46"/>
      <c r="AB63" s="46"/>
      <c r="AC63" s="46"/>
    </row>
    <row r="64" spans="1:29" x14ac:dyDescent="0.25">
      <c r="A64" s="3">
        <v>58</v>
      </c>
      <c r="B64" s="47" t="s">
        <v>87</v>
      </c>
      <c r="C64" s="40">
        <f t="shared" si="1"/>
        <v>0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6"/>
      <c r="U64" s="46"/>
      <c r="V64" s="46"/>
      <c r="W64" s="46"/>
      <c r="X64" s="46"/>
      <c r="Y64" s="46"/>
      <c r="Z64" s="46"/>
      <c r="AA64" s="46"/>
      <c r="AB64" s="46"/>
      <c r="AC64" s="46"/>
    </row>
    <row r="65" spans="1:30" x14ac:dyDescent="0.25">
      <c r="A65" s="3">
        <v>59</v>
      </c>
      <c r="B65" s="47" t="s">
        <v>88</v>
      </c>
      <c r="C65" s="40">
        <f t="shared" si="1"/>
        <v>0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6"/>
      <c r="U65" s="46"/>
      <c r="V65" s="46"/>
      <c r="W65" s="46"/>
      <c r="X65" s="46"/>
      <c r="Y65" s="46"/>
      <c r="Z65" s="46"/>
      <c r="AA65" s="46"/>
      <c r="AB65" s="46"/>
      <c r="AC65" s="46"/>
    </row>
    <row r="66" spans="1:30" x14ac:dyDescent="0.25">
      <c r="A66" s="3">
        <v>60</v>
      </c>
      <c r="B66" s="90" t="s">
        <v>116</v>
      </c>
      <c r="C66" s="40">
        <v>140000000</v>
      </c>
      <c r="D66" s="40"/>
      <c r="E66" s="40"/>
      <c r="F66" s="40"/>
      <c r="G66" s="40"/>
      <c r="H66" s="40">
        <f>ROUND($C$66/12,2)</f>
        <v>11666666.67</v>
      </c>
      <c r="I66" s="40">
        <f t="shared" ref="I66:R66" si="2">ROUND($C$66/12,2)</f>
        <v>11666666.67</v>
      </c>
      <c r="J66" s="40">
        <f t="shared" si="2"/>
        <v>11666666.67</v>
      </c>
      <c r="K66" s="40">
        <f t="shared" si="2"/>
        <v>11666666.67</v>
      </c>
      <c r="L66" s="40">
        <f t="shared" si="2"/>
        <v>11666666.67</v>
      </c>
      <c r="M66" s="40">
        <f t="shared" si="2"/>
        <v>11666666.67</v>
      </c>
      <c r="N66" s="40">
        <f t="shared" si="2"/>
        <v>11666666.67</v>
      </c>
      <c r="O66" s="40">
        <f t="shared" si="2"/>
        <v>11666666.67</v>
      </c>
      <c r="P66" s="40">
        <f t="shared" si="2"/>
        <v>11666666.67</v>
      </c>
      <c r="Q66" s="40">
        <f t="shared" si="2"/>
        <v>11666666.67</v>
      </c>
      <c r="R66" s="40">
        <f t="shared" si="2"/>
        <v>11666666.67</v>
      </c>
      <c r="S66" s="40">
        <f>C66-H66-I66-J66-K66-L66-M66-N66-O66-P66-Q66-R66</f>
        <v>11666666.629999982</v>
      </c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7"/>
    </row>
    <row r="67" spans="1:30" s="36" customFormat="1" ht="15.75" customHeight="1" x14ac:dyDescent="0.25">
      <c r="A67" s="6"/>
      <c r="B67" s="48" t="s">
        <v>89</v>
      </c>
      <c r="C67" s="49">
        <f>SUM(C7:C66)</f>
        <v>5347193540</v>
      </c>
      <c r="D67" s="49">
        <f t="shared" ref="D67:S67" si="3">SUM(D7:D66)</f>
        <v>1492399443.9299998</v>
      </c>
      <c r="E67" s="49">
        <f t="shared" si="3"/>
        <v>342349840.16000003</v>
      </c>
      <c r="F67" s="49">
        <f t="shared" si="3"/>
        <v>345061969.4600001</v>
      </c>
      <c r="G67" s="49">
        <f t="shared" si="3"/>
        <v>3027382286.4500008</v>
      </c>
      <c r="H67" s="49">
        <f t="shared" si="3"/>
        <v>445106301.22000003</v>
      </c>
      <c r="I67" s="49">
        <f t="shared" si="3"/>
        <v>445065144.42000002</v>
      </c>
      <c r="J67" s="49">
        <f t="shared" si="3"/>
        <v>444769913.63999999</v>
      </c>
      <c r="K67" s="49">
        <f t="shared" si="3"/>
        <v>444846262.13</v>
      </c>
      <c r="L67" s="49">
        <f t="shared" si="3"/>
        <v>448914269.44999999</v>
      </c>
      <c r="M67" s="49">
        <f t="shared" si="3"/>
        <v>445845945.13</v>
      </c>
      <c r="N67" s="49">
        <f t="shared" si="3"/>
        <v>445480132.75</v>
      </c>
      <c r="O67" s="49">
        <f t="shared" si="3"/>
        <v>445480317.75</v>
      </c>
      <c r="P67" s="49">
        <f t="shared" si="3"/>
        <v>445453857.93000001</v>
      </c>
      <c r="Q67" s="49">
        <f t="shared" si="3"/>
        <v>445427847.12</v>
      </c>
      <c r="R67" s="49">
        <f t="shared" si="3"/>
        <v>445401713.31</v>
      </c>
      <c r="S67" s="49">
        <f t="shared" si="3"/>
        <v>445401835.14999992</v>
      </c>
      <c r="T67" s="49">
        <f t="shared" ref="T67:AC67" ca="1" si="4">SUM(T7:T101)</f>
        <v>0</v>
      </c>
      <c r="U67" s="49">
        <f t="shared" ca="1" si="4"/>
        <v>0</v>
      </c>
      <c r="V67" s="49">
        <f t="shared" ca="1" si="4"/>
        <v>0</v>
      </c>
      <c r="W67" s="49">
        <f t="shared" ca="1" si="4"/>
        <v>0</v>
      </c>
      <c r="X67" s="49">
        <f t="shared" ca="1" si="4"/>
        <v>0</v>
      </c>
      <c r="Y67" s="49">
        <f t="shared" ca="1" si="4"/>
        <v>0</v>
      </c>
      <c r="Z67" s="49">
        <f t="shared" ca="1" si="4"/>
        <v>0</v>
      </c>
      <c r="AA67" s="49">
        <f t="shared" ca="1" si="4"/>
        <v>0</v>
      </c>
      <c r="AB67" s="49">
        <f t="shared" ca="1" si="4"/>
        <v>0</v>
      </c>
      <c r="AC67" s="49">
        <f t="shared" ca="1" si="4"/>
        <v>0</v>
      </c>
    </row>
    <row r="68" spans="1:30" x14ac:dyDescent="0.25">
      <c r="C68" s="50"/>
      <c r="D68" s="50"/>
      <c r="E68" s="50"/>
      <c r="F68" s="50"/>
      <c r="G68" s="50"/>
      <c r="H68" s="50"/>
      <c r="I68" s="50"/>
    </row>
    <row r="69" spans="1:30" x14ac:dyDescent="0.25">
      <c r="C69" s="50"/>
      <c r="D69" s="50"/>
      <c r="E69" s="50"/>
      <c r="F69" s="50"/>
      <c r="G69" s="50"/>
      <c r="H69" s="50"/>
      <c r="I69" s="50"/>
    </row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T4:X4"/>
    <mergeCell ref="T5:T6"/>
    <mergeCell ref="U5:X5"/>
    <mergeCell ref="H4:S4"/>
    <mergeCell ref="H5:J5"/>
    <mergeCell ref="K5:M5"/>
    <mergeCell ref="N5:P5"/>
    <mergeCell ref="Q5:S5"/>
    <mergeCell ref="Y4:AC4"/>
    <mergeCell ref="Y5:Y6"/>
    <mergeCell ref="B4:B6"/>
    <mergeCell ref="C4:C6"/>
    <mergeCell ref="Z5:AC5"/>
    <mergeCell ref="F5:G5"/>
    <mergeCell ref="D4:G4"/>
    <mergeCell ref="D5:D6"/>
    <mergeCell ref="E5:E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tabSelected="1" workbookViewId="0">
      <pane xSplit="2" ySplit="6" topLeftCell="G31" activePane="bottomRight" state="frozen"/>
      <selection pane="topRight"/>
      <selection pane="bottomLeft"/>
      <selection pane="bottomRight" activeCell="H53" sqref="H53:L5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1" customWidth="1"/>
    <col min="10" max="12" width="17.28515625" style="32" customWidth="1"/>
    <col min="13" max="15" width="18.42578125" style="32" customWidth="1"/>
    <col min="16" max="19" width="18" style="32" customWidth="1"/>
    <col min="20" max="20" width="18.42578125" style="11" hidden="1" customWidth="1"/>
    <col min="21" max="24" width="16" style="12" hidden="1" customWidth="1"/>
    <col min="25" max="25" width="16" style="11" hidden="1" customWidth="1"/>
    <col min="26" max="29" width="16" style="12" hidden="1" customWidth="1"/>
    <col min="30" max="30" width="9.140625" style="8"/>
  </cols>
  <sheetData>
    <row r="1" spans="1:29" x14ac:dyDescent="0.25">
      <c r="S1" s="13" t="s">
        <v>100</v>
      </c>
      <c r="X1" s="13"/>
    </row>
    <row r="3" spans="1:29" s="14" customFormat="1" ht="15" customHeight="1" x14ac:dyDescent="0.25">
      <c r="A3" s="8" t="s">
        <v>101</v>
      </c>
      <c r="B3" s="26"/>
      <c r="C3" s="15"/>
      <c r="D3" s="15"/>
      <c r="E3" s="15"/>
      <c r="F3" s="15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28.5" customHeight="1" x14ac:dyDescent="0.25">
      <c r="A4" s="123"/>
      <c r="B4" s="124" t="s">
        <v>4</v>
      </c>
      <c r="C4" s="125" t="s">
        <v>5</v>
      </c>
      <c r="D4" s="126"/>
      <c r="E4" s="126"/>
      <c r="F4" s="127"/>
      <c r="G4" s="128" t="s">
        <v>6</v>
      </c>
      <c r="H4" s="136" t="s">
        <v>7</v>
      </c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8"/>
      <c r="T4" s="141" t="s">
        <v>102</v>
      </c>
      <c r="U4" s="141"/>
      <c r="V4" s="141"/>
      <c r="W4" s="141"/>
      <c r="X4" s="141"/>
      <c r="Y4" s="129" t="s">
        <v>103</v>
      </c>
      <c r="Z4" s="130"/>
      <c r="AA4" s="130"/>
      <c r="AB4" s="130"/>
      <c r="AC4" s="131"/>
    </row>
    <row r="5" spans="1:29" s="17" customFormat="1" ht="20.25" customHeight="1" x14ac:dyDescent="0.2">
      <c r="A5" s="123"/>
      <c r="B5" s="124"/>
      <c r="C5" s="132" t="s">
        <v>104</v>
      </c>
      <c r="D5" s="133"/>
      <c r="E5" s="132" t="s">
        <v>105</v>
      </c>
      <c r="F5" s="133"/>
      <c r="G5" s="128"/>
      <c r="H5" s="129" t="s">
        <v>10</v>
      </c>
      <c r="I5" s="130"/>
      <c r="J5" s="131"/>
      <c r="K5" s="129" t="s">
        <v>11</v>
      </c>
      <c r="L5" s="130"/>
      <c r="M5" s="131"/>
      <c r="N5" s="129" t="s">
        <v>12</v>
      </c>
      <c r="O5" s="130"/>
      <c r="P5" s="131"/>
      <c r="Q5" s="129" t="s">
        <v>13</v>
      </c>
      <c r="R5" s="130"/>
      <c r="S5" s="131"/>
      <c r="T5" s="134" t="s">
        <v>6</v>
      </c>
      <c r="U5" s="136" t="s">
        <v>15</v>
      </c>
      <c r="V5" s="137"/>
      <c r="W5" s="137"/>
      <c r="X5" s="138"/>
      <c r="Y5" s="139" t="s">
        <v>6</v>
      </c>
      <c r="Z5" s="136" t="s">
        <v>15</v>
      </c>
      <c r="AA5" s="137"/>
      <c r="AB5" s="137"/>
      <c r="AC5" s="138"/>
    </row>
    <row r="6" spans="1:29" s="20" customFormat="1" ht="14.25" x14ac:dyDescent="0.2">
      <c r="A6" s="123"/>
      <c r="B6" s="124"/>
      <c r="C6" s="18" t="s">
        <v>16</v>
      </c>
      <c r="D6" s="18" t="s">
        <v>17</v>
      </c>
      <c r="E6" s="18" t="s">
        <v>16</v>
      </c>
      <c r="F6" s="18" t="s">
        <v>17</v>
      </c>
      <c r="G6" s="128"/>
      <c r="H6" s="77" t="s">
        <v>18</v>
      </c>
      <c r="I6" s="77" t="s">
        <v>19</v>
      </c>
      <c r="J6" s="77" t="s">
        <v>20</v>
      </c>
      <c r="K6" s="77" t="s">
        <v>21</v>
      </c>
      <c r="L6" s="77" t="s">
        <v>22</v>
      </c>
      <c r="M6" s="77" t="s">
        <v>23</v>
      </c>
      <c r="N6" s="77" t="s">
        <v>24</v>
      </c>
      <c r="O6" s="77" t="s">
        <v>25</v>
      </c>
      <c r="P6" s="77" t="s">
        <v>26</v>
      </c>
      <c r="Q6" s="77" t="s">
        <v>27</v>
      </c>
      <c r="R6" s="77" t="s">
        <v>28</v>
      </c>
      <c r="S6" s="77" t="s">
        <v>29</v>
      </c>
      <c r="T6" s="135"/>
      <c r="U6" s="19" t="s">
        <v>10</v>
      </c>
      <c r="V6" s="19" t="s">
        <v>11</v>
      </c>
      <c r="W6" s="19" t="s">
        <v>12</v>
      </c>
      <c r="X6" s="19" t="s">
        <v>13</v>
      </c>
      <c r="Y6" s="140"/>
      <c r="Z6" s="19" t="s">
        <v>10</v>
      </c>
      <c r="AA6" s="19" t="s">
        <v>11</v>
      </c>
      <c r="AB6" s="19" t="s">
        <v>12</v>
      </c>
      <c r="AC6" s="19" t="s">
        <v>13</v>
      </c>
    </row>
    <row r="7" spans="1:29" ht="15" customHeight="1" x14ac:dyDescent="0.25">
      <c r="A7" s="21">
        <v>1</v>
      </c>
      <c r="B7" s="1" t="s">
        <v>30</v>
      </c>
      <c r="C7" s="37"/>
      <c r="D7" s="37"/>
      <c r="E7" s="22"/>
      <c r="F7" s="22"/>
      <c r="G7" s="23">
        <v>20765521.620000001</v>
      </c>
      <c r="H7" s="23">
        <v>1730459</v>
      </c>
      <c r="I7" s="23">
        <v>1730459</v>
      </c>
      <c r="J7" s="23">
        <v>1730459</v>
      </c>
      <c r="K7" s="23">
        <v>1730460</v>
      </c>
      <c r="L7" s="23">
        <v>1730460</v>
      </c>
      <c r="M7" s="23">
        <v>1730461</v>
      </c>
      <c r="N7" s="23">
        <v>1730460</v>
      </c>
      <c r="O7" s="23">
        <v>1730460</v>
      </c>
      <c r="P7" s="23">
        <v>1730459</v>
      </c>
      <c r="Q7" s="23">
        <v>1730459</v>
      </c>
      <c r="R7" s="23">
        <v>1730460</v>
      </c>
      <c r="S7" s="23">
        <v>1730465.62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15" customHeight="1" x14ac:dyDescent="0.25">
      <c r="A8" s="21">
        <v>2</v>
      </c>
      <c r="B8" s="1" t="s">
        <v>31</v>
      </c>
      <c r="C8" s="37"/>
      <c r="D8" s="37"/>
      <c r="E8" s="22"/>
      <c r="F8" s="22"/>
      <c r="G8" s="23">
        <v>14655989.050000001</v>
      </c>
      <c r="H8" s="23">
        <v>1180517</v>
      </c>
      <c r="I8" s="23">
        <v>1670279.63</v>
      </c>
      <c r="J8" s="23">
        <v>1180517</v>
      </c>
      <c r="K8" s="23">
        <v>1180518</v>
      </c>
      <c r="L8" s="23">
        <v>1180518</v>
      </c>
      <c r="M8" s="23">
        <v>1180519</v>
      </c>
      <c r="N8" s="23">
        <v>1180519</v>
      </c>
      <c r="O8" s="23">
        <v>1180519</v>
      </c>
      <c r="P8" s="23">
        <v>1180518</v>
      </c>
      <c r="Q8" s="23">
        <v>1180518</v>
      </c>
      <c r="R8" s="23">
        <v>1180519</v>
      </c>
      <c r="S8" s="23">
        <v>1180527.42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15" customHeight="1" x14ac:dyDescent="0.25">
      <c r="A9" s="21">
        <v>3</v>
      </c>
      <c r="B9" s="1" t="s">
        <v>32</v>
      </c>
      <c r="C9" s="37"/>
      <c r="D9" s="37"/>
      <c r="E9" s="22"/>
      <c r="F9" s="22"/>
      <c r="G9" s="23">
        <v>32428779.079999998</v>
      </c>
      <c r="H9" s="23">
        <v>2702399</v>
      </c>
      <c r="I9" s="23">
        <v>2702398</v>
      </c>
      <c r="J9" s="23">
        <v>2702398</v>
      </c>
      <c r="K9" s="23">
        <v>2702398</v>
      </c>
      <c r="L9" s="23">
        <v>2702399</v>
      </c>
      <c r="M9" s="23">
        <v>2702398</v>
      </c>
      <c r="N9" s="23">
        <v>2702399</v>
      </c>
      <c r="O9" s="23">
        <v>2702398</v>
      </c>
      <c r="P9" s="23">
        <v>2702398</v>
      </c>
      <c r="Q9" s="23">
        <v>2702398</v>
      </c>
      <c r="R9" s="23">
        <v>2702399</v>
      </c>
      <c r="S9" s="23">
        <v>2702397.08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15" customHeight="1" x14ac:dyDescent="0.25">
      <c r="A10" s="21">
        <v>4</v>
      </c>
      <c r="B10" s="1" t="s">
        <v>33</v>
      </c>
      <c r="C10" s="37"/>
      <c r="D10" s="37"/>
      <c r="E10" s="22"/>
      <c r="F10" s="22"/>
      <c r="G10" s="23">
        <v>23330069.300000001</v>
      </c>
      <c r="H10" s="23">
        <v>1944166</v>
      </c>
      <c r="I10" s="23">
        <v>1944169</v>
      </c>
      <c r="J10" s="23">
        <v>1944167</v>
      </c>
      <c r="K10" s="23">
        <v>1944175</v>
      </c>
      <c r="L10" s="23">
        <v>1944174</v>
      </c>
      <c r="M10" s="23">
        <v>1944169</v>
      </c>
      <c r="N10" s="23">
        <v>1944174</v>
      </c>
      <c r="O10" s="23">
        <v>1944177</v>
      </c>
      <c r="P10" s="23">
        <v>1944171</v>
      </c>
      <c r="Q10" s="23">
        <v>1944174</v>
      </c>
      <c r="R10" s="23">
        <v>1944174</v>
      </c>
      <c r="S10" s="23">
        <v>1944179.3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15" customHeight="1" x14ac:dyDescent="0.25">
      <c r="A11" s="21">
        <v>5</v>
      </c>
      <c r="B11" s="1" t="s">
        <v>34</v>
      </c>
      <c r="C11" s="37"/>
      <c r="D11" s="37"/>
      <c r="E11" s="22"/>
      <c r="F11" s="22"/>
      <c r="G11" s="23">
        <v>21002457.329999998</v>
      </c>
      <c r="H11" s="23">
        <v>1750204</v>
      </c>
      <c r="I11" s="23">
        <v>1750204</v>
      </c>
      <c r="J11" s="23">
        <v>1750205</v>
      </c>
      <c r="K11" s="23">
        <v>1750206</v>
      </c>
      <c r="L11" s="23">
        <v>1750204</v>
      </c>
      <c r="M11" s="23">
        <v>1750204</v>
      </c>
      <c r="N11" s="23">
        <v>1750204</v>
      </c>
      <c r="O11" s="23">
        <v>1750206</v>
      </c>
      <c r="P11" s="23">
        <v>1750205</v>
      </c>
      <c r="Q11" s="23">
        <v>1750204</v>
      </c>
      <c r="R11" s="23">
        <v>1750204</v>
      </c>
      <c r="S11" s="23">
        <v>1750207.33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15" customHeight="1" x14ac:dyDescent="0.25">
      <c r="A12" s="21">
        <v>6</v>
      </c>
      <c r="B12" s="1" t="s">
        <v>35</v>
      </c>
      <c r="C12" s="37"/>
      <c r="D12" s="37"/>
      <c r="E12" s="22"/>
      <c r="F12" s="22"/>
      <c r="G12" s="23">
        <v>28121278.899999999</v>
      </c>
      <c r="H12" s="23">
        <v>2289221</v>
      </c>
      <c r="I12" s="23">
        <v>2939783.04</v>
      </c>
      <c r="J12" s="23">
        <v>2289224</v>
      </c>
      <c r="K12" s="23">
        <v>2289226</v>
      </c>
      <c r="L12" s="23">
        <v>2289225</v>
      </c>
      <c r="M12" s="23">
        <v>2289229</v>
      </c>
      <c r="N12" s="23">
        <v>2289226</v>
      </c>
      <c r="O12" s="23">
        <v>2289228</v>
      </c>
      <c r="P12" s="23">
        <v>2289228</v>
      </c>
      <c r="Q12" s="23">
        <v>2289228</v>
      </c>
      <c r="R12" s="23">
        <v>2289226</v>
      </c>
      <c r="S12" s="23">
        <v>2289234.86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15" customHeight="1" x14ac:dyDescent="0.25">
      <c r="A13" s="21">
        <v>7</v>
      </c>
      <c r="B13" s="1" t="s">
        <v>36</v>
      </c>
      <c r="C13" s="37"/>
      <c r="D13" s="37"/>
      <c r="E13" s="22"/>
      <c r="F13" s="22"/>
      <c r="G13" s="23">
        <v>14373013.470000001</v>
      </c>
      <c r="H13" s="23">
        <v>1197748</v>
      </c>
      <c r="I13" s="23">
        <v>1197749</v>
      </c>
      <c r="J13" s="23">
        <v>1197750</v>
      </c>
      <c r="K13" s="23">
        <v>1197752</v>
      </c>
      <c r="L13" s="23">
        <v>1197749</v>
      </c>
      <c r="M13" s="23">
        <v>1197752</v>
      </c>
      <c r="N13" s="23">
        <v>1197750</v>
      </c>
      <c r="O13" s="23">
        <v>1197753</v>
      </c>
      <c r="P13" s="23">
        <v>1197751</v>
      </c>
      <c r="Q13" s="23">
        <v>1197752</v>
      </c>
      <c r="R13" s="23">
        <v>1197750</v>
      </c>
      <c r="S13" s="23">
        <v>1197757.47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15" customHeight="1" x14ac:dyDescent="0.25">
      <c r="A14" s="21">
        <v>8</v>
      </c>
      <c r="B14" s="1" t="s">
        <v>37</v>
      </c>
      <c r="C14" s="37"/>
      <c r="D14" s="37"/>
      <c r="E14" s="22"/>
      <c r="F14" s="22"/>
      <c r="G14" s="23">
        <v>13007368.4</v>
      </c>
      <c r="H14" s="23">
        <v>1052832</v>
      </c>
      <c r="I14" s="23">
        <v>1426198.94</v>
      </c>
      <c r="J14" s="23">
        <v>1052834</v>
      </c>
      <c r="K14" s="23">
        <v>1052833</v>
      </c>
      <c r="L14" s="23">
        <v>1052834</v>
      </c>
      <c r="M14" s="23">
        <v>1052833</v>
      </c>
      <c r="N14" s="23">
        <v>1052834</v>
      </c>
      <c r="O14" s="23">
        <v>1052833</v>
      </c>
      <c r="P14" s="23">
        <v>1052835</v>
      </c>
      <c r="Q14" s="23">
        <v>1052832</v>
      </c>
      <c r="R14" s="23">
        <v>1052834</v>
      </c>
      <c r="S14" s="23">
        <v>1052835.46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15" customHeight="1" x14ac:dyDescent="0.25">
      <c r="A15" s="21">
        <v>9</v>
      </c>
      <c r="B15" s="1" t="s">
        <v>38</v>
      </c>
      <c r="C15" s="37"/>
      <c r="D15" s="37"/>
      <c r="E15" s="22"/>
      <c r="F15" s="22"/>
      <c r="G15" s="23">
        <v>9025837.9900000002</v>
      </c>
      <c r="H15" s="23">
        <v>734263</v>
      </c>
      <c r="I15" s="23">
        <v>737717.75</v>
      </c>
      <c r="J15" s="23">
        <v>755386</v>
      </c>
      <c r="K15" s="23">
        <v>755384</v>
      </c>
      <c r="L15" s="23">
        <v>755385</v>
      </c>
      <c r="M15" s="23">
        <v>755386</v>
      </c>
      <c r="N15" s="23">
        <v>755385</v>
      </c>
      <c r="O15" s="23">
        <v>755385</v>
      </c>
      <c r="P15" s="23">
        <v>755388</v>
      </c>
      <c r="Q15" s="23">
        <v>755384</v>
      </c>
      <c r="R15" s="23">
        <v>755385</v>
      </c>
      <c r="S15" s="23">
        <v>755389.24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15.95" customHeight="1" x14ac:dyDescent="0.25">
      <c r="A16" s="21">
        <v>10</v>
      </c>
      <c r="B16" s="1" t="s">
        <v>39</v>
      </c>
      <c r="C16" s="37"/>
      <c r="D16" s="37"/>
      <c r="E16" s="22"/>
      <c r="F16" s="22"/>
      <c r="G16" s="23">
        <v>7491428.0599999996</v>
      </c>
      <c r="H16" s="23">
        <v>624285</v>
      </c>
      <c r="I16" s="23">
        <v>624284</v>
      </c>
      <c r="J16" s="23">
        <v>624288</v>
      </c>
      <c r="K16" s="23">
        <v>624284</v>
      </c>
      <c r="L16" s="23">
        <v>624285</v>
      </c>
      <c r="M16" s="23">
        <v>624287</v>
      </c>
      <c r="N16" s="23">
        <v>624285</v>
      </c>
      <c r="O16" s="23">
        <v>624284</v>
      </c>
      <c r="P16" s="23">
        <v>624288</v>
      </c>
      <c r="Q16" s="23">
        <v>624283</v>
      </c>
      <c r="R16" s="23">
        <v>624285</v>
      </c>
      <c r="S16" s="23">
        <v>624290.06000000006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15" customHeight="1" x14ac:dyDescent="0.25">
      <c r="A17" s="21">
        <v>11</v>
      </c>
      <c r="B17" s="1" t="s">
        <v>40</v>
      </c>
      <c r="C17" s="37"/>
      <c r="D17" s="37"/>
      <c r="E17" s="22"/>
      <c r="F17" s="22"/>
      <c r="G17" s="23">
        <v>10626447.949999999</v>
      </c>
      <c r="H17" s="23">
        <v>875948</v>
      </c>
      <c r="I17" s="23">
        <v>991005.14</v>
      </c>
      <c r="J17" s="23">
        <v>875948</v>
      </c>
      <c r="K17" s="23">
        <v>875950</v>
      </c>
      <c r="L17" s="23">
        <v>875949</v>
      </c>
      <c r="M17" s="23">
        <v>875950</v>
      </c>
      <c r="N17" s="23">
        <v>875949</v>
      </c>
      <c r="O17" s="23">
        <v>875950</v>
      </c>
      <c r="P17" s="23">
        <v>875949</v>
      </c>
      <c r="Q17" s="23">
        <v>875949</v>
      </c>
      <c r="R17" s="23">
        <v>875949</v>
      </c>
      <c r="S17" s="23">
        <v>875951.81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15" customHeight="1" x14ac:dyDescent="0.25">
      <c r="A18" s="21">
        <v>12</v>
      </c>
      <c r="B18" s="1" t="s">
        <v>41</v>
      </c>
      <c r="C18" s="37"/>
      <c r="D18" s="37"/>
      <c r="E18" s="22"/>
      <c r="F18" s="22"/>
      <c r="G18" s="23">
        <v>84149616.939999998</v>
      </c>
      <c r="H18" s="23">
        <v>7012466</v>
      </c>
      <c r="I18" s="23">
        <v>7012467</v>
      </c>
      <c r="J18" s="23">
        <v>7012466</v>
      </c>
      <c r="K18" s="23">
        <v>7012470</v>
      </c>
      <c r="L18" s="23">
        <v>7012467</v>
      </c>
      <c r="M18" s="23">
        <v>7012469</v>
      </c>
      <c r="N18" s="23">
        <v>7012467</v>
      </c>
      <c r="O18" s="23">
        <v>7012470</v>
      </c>
      <c r="P18" s="23">
        <v>7012467</v>
      </c>
      <c r="Q18" s="23">
        <v>7012470</v>
      </c>
      <c r="R18" s="23">
        <v>7012467</v>
      </c>
      <c r="S18" s="23">
        <v>7012470.9400000004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15" customHeight="1" x14ac:dyDescent="0.25">
      <c r="A19" s="21">
        <v>13</v>
      </c>
      <c r="B19" s="1" t="s">
        <v>42</v>
      </c>
      <c r="C19" s="37"/>
      <c r="D19" s="37"/>
      <c r="E19" s="22"/>
      <c r="F19" s="22"/>
      <c r="G19" s="23">
        <v>65967052.409999996</v>
      </c>
      <c r="H19" s="23">
        <v>5528863</v>
      </c>
      <c r="I19" s="23">
        <v>5380918.3300000001</v>
      </c>
      <c r="J19" s="23">
        <v>5297433.54</v>
      </c>
      <c r="K19" s="23">
        <v>5528874</v>
      </c>
      <c r="L19" s="23">
        <v>5528865</v>
      </c>
      <c r="M19" s="23">
        <v>5528874</v>
      </c>
      <c r="N19" s="23">
        <v>5528865</v>
      </c>
      <c r="O19" s="23">
        <v>5528874</v>
      </c>
      <c r="P19" s="23">
        <v>5528866</v>
      </c>
      <c r="Q19" s="23">
        <v>5528870</v>
      </c>
      <c r="R19" s="23">
        <v>5528865</v>
      </c>
      <c r="S19" s="23">
        <v>5528884.54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15" customHeight="1" x14ac:dyDescent="0.25">
      <c r="A20" s="21">
        <v>14</v>
      </c>
      <c r="B20" s="1" t="s">
        <v>43</v>
      </c>
      <c r="C20" s="37"/>
      <c r="D20" s="37"/>
      <c r="E20" s="22"/>
      <c r="F20" s="22"/>
      <c r="G20" s="23">
        <v>7926863.5</v>
      </c>
      <c r="H20" s="23">
        <v>660570</v>
      </c>
      <c r="I20" s="23">
        <v>660571</v>
      </c>
      <c r="J20" s="23">
        <v>660572</v>
      </c>
      <c r="K20" s="23">
        <v>660570</v>
      </c>
      <c r="L20" s="23">
        <v>660571</v>
      </c>
      <c r="M20" s="23">
        <v>660575</v>
      </c>
      <c r="N20" s="23">
        <v>660571</v>
      </c>
      <c r="O20" s="23">
        <v>660571</v>
      </c>
      <c r="P20" s="23">
        <v>660573</v>
      </c>
      <c r="Q20" s="23">
        <v>660573</v>
      </c>
      <c r="R20" s="23">
        <v>660571</v>
      </c>
      <c r="S20" s="23">
        <v>660575.5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15" customHeight="1" x14ac:dyDescent="0.25">
      <c r="A21" s="21">
        <v>15</v>
      </c>
      <c r="B21" s="1" t="s">
        <v>44</v>
      </c>
      <c r="C21" s="37"/>
      <c r="D21" s="37"/>
      <c r="E21" s="22"/>
      <c r="F21" s="22"/>
      <c r="G21" s="23">
        <v>25239350.399999999</v>
      </c>
      <c r="H21" s="23">
        <v>2128230</v>
      </c>
      <c r="I21" s="23">
        <v>1828814.22</v>
      </c>
      <c r="J21" s="23">
        <v>2128230</v>
      </c>
      <c r="K21" s="23">
        <v>2128230</v>
      </c>
      <c r="L21" s="23">
        <v>2128231</v>
      </c>
      <c r="M21" s="23">
        <v>2128231</v>
      </c>
      <c r="N21" s="23">
        <v>2128231</v>
      </c>
      <c r="O21" s="23">
        <v>2128230</v>
      </c>
      <c r="P21" s="23">
        <v>2128231</v>
      </c>
      <c r="Q21" s="23">
        <v>2128231</v>
      </c>
      <c r="R21" s="23">
        <v>2128231</v>
      </c>
      <c r="S21" s="23">
        <v>2128230.1800000002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15" customHeight="1" x14ac:dyDescent="0.25">
      <c r="A22" s="21">
        <v>16</v>
      </c>
      <c r="B22" s="1" t="s">
        <v>45</v>
      </c>
      <c r="C22" s="37"/>
      <c r="D22" s="37"/>
      <c r="E22" s="22"/>
      <c r="F22" s="22"/>
      <c r="G22" s="23">
        <v>701930736.57000005</v>
      </c>
      <c r="H22" s="23">
        <v>58494227</v>
      </c>
      <c r="I22" s="23">
        <v>58494228</v>
      </c>
      <c r="J22" s="23">
        <v>58494227</v>
      </c>
      <c r="K22" s="23">
        <v>58494229</v>
      </c>
      <c r="L22" s="23">
        <v>58494227</v>
      </c>
      <c r="M22" s="23">
        <v>58494229</v>
      </c>
      <c r="N22" s="23">
        <v>58494227</v>
      </c>
      <c r="O22" s="23">
        <v>58494229</v>
      </c>
      <c r="P22" s="23">
        <v>58494227</v>
      </c>
      <c r="Q22" s="23">
        <v>58494229</v>
      </c>
      <c r="R22" s="23">
        <v>58494227</v>
      </c>
      <c r="S22" s="23">
        <v>58494230.57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15" customHeight="1" x14ac:dyDescent="0.25">
      <c r="A23" s="21">
        <v>17</v>
      </c>
      <c r="B23" s="1" t="s">
        <v>46</v>
      </c>
      <c r="C23" s="37"/>
      <c r="D23" s="37"/>
      <c r="E23" s="22"/>
      <c r="F23" s="22"/>
      <c r="G23" s="23">
        <v>28039184.140000001</v>
      </c>
      <c r="H23" s="23">
        <v>2336597</v>
      </c>
      <c r="I23" s="23">
        <v>2336598</v>
      </c>
      <c r="J23" s="23">
        <v>2336598</v>
      </c>
      <c r="K23" s="23">
        <v>2336598</v>
      </c>
      <c r="L23" s="23">
        <v>2336598</v>
      </c>
      <c r="M23" s="23">
        <v>2336600</v>
      </c>
      <c r="N23" s="23">
        <v>2336598</v>
      </c>
      <c r="O23" s="23">
        <v>2336599</v>
      </c>
      <c r="P23" s="23">
        <v>2336599</v>
      </c>
      <c r="Q23" s="23">
        <v>2336599</v>
      </c>
      <c r="R23" s="23">
        <v>2336598</v>
      </c>
      <c r="S23" s="23">
        <v>2336602.14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15" customHeight="1" x14ac:dyDescent="0.25">
      <c r="A24" s="21">
        <v>18</v>
      </c>
      <c r="B24" s="1" t="s">
        <v>47</v>
      </c>
      <c r="C24" s="37"/>
      <c r="D24" s="37"/>
      <c r="E24" s="22"/>
      <c r="F24" s="22"/>
      <c r="G24" s="23">
        <v>16832266.780000001</v>
      </c>
      <c r="H24" s="23">
        <v>1402689</v>
      </c>
      <c r="I24" s="23">
        <v>1402689</v>
      </c>
      <c r="J24" s="23">
        <v>1402689</v>
      </c>
      <c r="K24" s="23">
        <v>1402689</v>
      </c>
      <c r="L24" s="23">
        <v>1402689</v>
      </c>
      <c r="M24" s="23">
        <v>1402688</v>
      </c>
      <c r="N24" s="23">
        <v>1402689</v>
      </c>
      <c r="O24" s="23">
        <v>1402689</v>
      </c>
      <c r="P24" s="23">
        <v>1402689</v>
      </c>
      <c r="Q24" s="23">
        <v>1402689</v>
      </c>
      <c r="R24" s="23">
        <v>1402689</v>
      </c>
      <c r="S24" s="23">
        <v>1402688.78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15" customHeight="1" x14ac:dyDescent="0.25">
      <c r="A25" s="21">
        <v>19</v>
      </c>
      <c r="B25" s="1" t="s">
        <v>48</v>
      </c>
      <c r="C25" s="37"/>
      <c r="D25" s="37"/>
      <c r="E25" s="22"/>
      <c r="F25" s="22"/>
      <c r="G25" s="23">
        <v>22597250.18</v>
      </c>
      <c r="H25" s="23">
        <v>1846736</v>
      </c>
      <c r="I25" s="23">
        <v>2283135.15</v>
      </c>
      <c r="J25" s="23">
        <v>1846736</v>
      </c>
      <c r="K25" s="23">
        <v>1846738</v>
      </c>
      <c r="L25" s="23">
        <v>1846736</v>
      </c>
      <c r="M25" s="23">
        <v>1846739</v>
      </c>
      <c r="N25" s="23">
        <v>1846737</v>
      </c>
      <c r="O25" s="23">
        <v>1846739</v>
      </c>
      <c r="P25" s="23">
        <v>1846737</v>
      </c>
      <c r="Q25" s="23">
        <v>1846739</v>
      </c>
      <c r="R25" s="23">
        <v>1846737</v>
      </c>
      <c r="S25" s="23">
        <v>1846741.03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ht="15" customHeight="1" x14ac:dyDescent="0.25">
      <c r="A26" s="21">
        <v>20</v>
      </c>
      <c r="B26" s="1" t="s">
        <v>49</v>
      </c>
      <c r="C26" s="37"/>
      <c r="D26" s="37"/>
      <c r="E26" s="22"/>
      <c r="F26" s="22"/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ht="15" customHeight="1" x14ac:dyDescent="0.25">
      <c r="A27" s="21">
        <v>21</v>
      </c>
      <c r="B27" s="1" t="s">
        <v>50</v>
      </c>
      <c r="C27" s="37"/>
      <c r="D27" s="37"/>
      <c r="E27" s="22"/>
      <c r="F27" s="22"/>
      <c r="G27" s="23">
        <v>7144727.7000000002</v>
      </c>
      <c r="H27" s="23">
        <v>593610</v>
      </c>
      <c r="I27" s="23">
        <v>614967</v>
      </c>
      <c r="J27" s="23">
        <v>593614</v>
      </c>
      <c r="K27" s="23">
        <v>593614</v>
      </c>
      <c r="L27" s="23">
        <v>593614</v>
      </c>
      <c r="M27" s="23">
        <v>593616</v>
      </c>
      <c r="N27" s="23">
        <v>593615</v>
      </c>
      <c r="O27" s="23">
        <v>593615</v>
      </c>
      <c r="P27" s="23">
        <v>593615</v>
      </c>
      <c r="Q27" s="23">
        <v>593616</v>
      </c>
      <c r="R27" s="23">
        <v>593615</v>
      </c>
      <c r="S27" s="23">
        <v>593616.69999999995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ht="15" customHeight="1" x14ac:dyDescent="0.25">
      <c r="A28" s="21">
        <v>22</v>
      </c>
      <c r="B28" s="1" t="s">
        <v>51</v>
      </c>
      <c r="C28" s="37"/>
      <c r="D28" s="37"/>
      <c r="E28" s="22"/>
      <c r="F28" s="22"/>
      <c r="G28" s="23">
        <v>1991932.92</v>
      </c>
      <c r="H28" s="23">
        <v>165993</v>
      </c>
      <c r="I28" s="23">
        <v>165993</v>
      </c>
      <c r="J28" s="23">
        <v>165993</v>
      </c>
      <c r="K28" s="23">
        <v>165994</v>
      </c>
      <c r="L28" s="23">
        <v>165994</v>
      </c>
      <c r="M28" s="23">
        <v>165995</v>
      </c>
      <c r="N28" s="23">
        <v>165995</v>
      </c>
      <c r="O28" s="23">
        <v>165995</v>
      </c>
      <c r="P28" s="23">
        <v>165995</v>
      </c>
      <c r="Q28" s="23">
        <v>165995</v>
      </c>
      <c r="R28" s="23">
        <v>165995</v>
      </c>
      <c r="S28" s="23">
        <v>165995.92000000001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15" customHeight="1" x14ac:dyDescent="0.25">
      <c r="A29" s="21">
        <v>23</v>
      </c>
      <c r="B29" s="1" t="s">
        <v>52</v>
      </c>
      <c r="C29" s="37"/>
      <c r="D29" s="37"/>
      <c r="E29" s="22"/>
      <c r="F29" s="22"/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ht="15" customHeight="1" x14ac:dyDescent="0.25">
      <c r="A30" s="21">
        <v>24</v>
      </c>
      <c r="B30" s="1" t="s">
        <v>53</v>
      </c>
      <c r="C30" s="37"/>
      <c r="D30" s="37"/>
      <c r="E30" s="22"/>
      <c r="F30" s="22"/>
      <c r="G30" s="23">
        <v>30421631.870000001</v>
      </c>
      <c r="H30" s="23">
        <v>2542859</v>
      </c>
      <c r="I30" s="23">
        <v>2450153.34</v>
      </c>
      <c r="J30" s="23">
        <v>2542858</v>
      </c>
      <c r="K30" s="23">
        <v>2542863</v>
      </c>
      <c r="L30" s="23">
        <v>2542859</v>
      </c>
      <c r="M30" s="23">
        <v>2542864</v>
      </c>
      <c r="N30" s="23">
        <v>2542860</v>
      </c>
      <c r="O30" s="23">
        <v>2542864</v>
      </c>
      <c r="P30" s="23">
        <v>2542859</v>
      </c>
      <c r="Q30" s="23">
        <v>2542863</v>
      </c>
      <c r="R30" s="23">
        <v>2542860</v>
      </c>
      <c r="S30" s="23">
        <v>2542869.5299999998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29" ht="15" customHeight="1" x14ac:dyDescent="0.25">
      <c r="A31" s="21">
        <v>25</v>
      </c>
      <c r="B31" s="1" t="s">
        <v>54</v>
      </c>
      <c r="C31" s="37"/>
      <c r="D31" s="37"/>
      <c r="E31" s="22"/>
      <c r="F31" s="22"/>
      <c r="G31" s="23">
        <v>64580579.009999998</v>
      </c>
      <c r="H31" s="23">
        <v>5178014</v>
      </c>
      <c r="I31" s="23">
        <v>7622403.5</v>
      </c>
      <c r="J31" s="23">
        <v>5178015</v>
      </c>
      <c r="K31" s="23">
        <v>5178017</v>
      </c>
      <c r="L31" s="23">
        <v>5178015</v>
      </c>
      <c r="M31" s="23">
        <v>5178017</v>
      </c>
      <c r="N31" s="23">
        <v>5178015</v>
      </c>
      <c r="O31" s="23">
        <v>5178017</v>
      </c>
      <c r="P31" s="23">
        <v>5178015</v>
      </c>
      <c r="Q31" s="23">
        <v>5178015</v>
      </c>
      <c r="R31" s="23">
        <v>5178015</v>
      </c>
      <c r="S31" s="23">
        <v>5178020.51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29" ht="15" customHeight="1" x14ac:dyDescent="0.25">
      <c r="A32" s="21">
        <v>26</v>
      </c>
      <c r="B32" s="1" t="s">
        <v>55</v>
      </c>
      <c r="C32" s="37"/>
      <c r="D32" s="37"/>
      <c r="E32" s="22"/>
      <c r="F32" s="22"/>
      <c r="G32" s="23">
        <v>37916877.359999999</v>
      </c>
      <c r="H32" s="23">
        <v>3114138</v>
      </c>
      <c r="I32" s="23">
        <v>3661301.03</v>
      </c>
      <c r="J32" s="23">
        <v>3114142</v>
      </c>
      <c r="K32" s="23">
        <v>3114141</v>
      </c>
      <c r="L32" s="23">
        <v>3114141</v>
      </c>
      <c r="M32" s="23">
        <v>3114145</v>
      </c>
      <c r="N32" s="23">
        <v>3114143</v>
      </c>
      <c r="O32" s="23">
        <v>3114143</v>
      </c>
      <c r="P32" s="23">
        <v>3114145</v>
      </c>
      <c r="Q32" s="23">
        <v>3114143</v>
      </c>
      <c r="R32" s="23">
        <v>3114143</v>
      </c>
      <c r="S32" s="23">
        <v>3114152.33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ht="15" customHeight="1" x14ac:dyDescent="0.25">
      <c r="A33" s="21">
        <v>27</v>
      </c>
      <c r="B33" s="1" t="s">
        <v>56</v>
      </c>
      <c r="C33" s="37"/>
      <c r="D33" s="37"/>
      <c r="E33" s="22"/>
      <c r="F33" s="22"/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ht="15" customHeight="1" x14ac:dyDescent="0.25">
      <c r="A34" s="21">
        <v>28</v>
      </c>
      <c r="B34" s="1" t="s">
        <v>57</v>
      </c>
      <c r="C34" s="37"/>
      <c r="D34" s="37"/>
      <c r="E34" s="22"/>
      <c r="F34" s="22"/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ht="15" customHeight="1" x14ac:dyDescent="0.25">
      <c r="A35" s="21">
        <v>29</v>
      </c>
      <c r="B35" s="1" t="s">
        <v>58</v>
      </c>
      <c r="C35" s="37"/>
      <c r="D35" s="37"/>
      <c r="E35" s="22"/>
      <c r="F35" s="22"/>
      <c r="G35" s="23">
        <v>37535267.700000003</v>
      </c>
      <c r="H35" s="23">
        <v>3110452</v>
      </c>
      <c r="I35" s="23">
        <v>3320198.75</v>
      </c>
      <c r="J35" s="23">
        <v>3110458</v>
      </c>
      <c r="K35" s="23">
        <v>3110459</v>
      </c>
      <c r="L35" s="23">
        <v>3110457</v>
      </c>
      <c r="M35" s="23">
        <v>3110468</v>
      </c>
      <c r="N35" s="23">
        <v>3110457</v>
      </c>
      <c r="O35" s="23">
        <v>3110461</v>
      </c>
      <c r="P35" s="23">
        <v>3110461</v>
      </c>
      <c r="Q35" s="23">
        <v>3110460</v>
      </c>
      <c r="R35" s="23">
        <v>3110457</v>
      </c>
      <c r="S35" s="23">
        <v>3110478.95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ht="15" customHeight="1" x14ac:dyDescent="0.25">
      <c r="A36" s="21">
        <v>30</v>
      </c>
      <c r="B36" s="1" t="s">
        <v>59</v>
      </c>
      <c r="C36" s="37"/>
      <c r="D36" s="37"/>
      <c r="E36" s="22"/>
      <c r="F36" s="22"/>
      <c r="G36" s="23">
        <v>14043247.720000001</v>
      </c>
      <c r="H36" s="23">
        <v>1170268</v>
      </c>
      <c r="I36" s="23">
        <v>1170269</v>
      </c>
      <c r="J36" s="23">
        <v>1170269</v>
      </c>
      <c r="K36" s="23">
        <v>1170270</v>
      </c>
      <c r="L36" s="23">
        <v>1170268</v>
      </c>
      <c r="M36" s="23">
        <v>1170273</v>
      </c>
      <c r="N36" s="23">
        <v>1170270</v>
      </c>
      <c r="O36" s="23">
        <v>1170272</v>
      </c>
      <c r="P36" s="23">
        <v>1170271</v>
      </c>
      <c r="Q36" s="23">
        <v>1170272</v>
      </c>
      <c r="R36" s="23">
        <v>1170270</v>
      </c>
      <c r="S36" s="23">
        <v>1170275.72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ht="15" customHeight="1" x14ac:dyDescent="0.25">
      <c r="A37" s="21">
        <v>31</v>
      </c>
      <c r="B37" s="1" t="s">
        <v>60</v>
      </c>
      <c r="C37" s="37"/>
      <c r="D37" s="37"/>
      <c r="E37" s="22"/>
      <c r="F37" s="22"/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ht="15" customHeight="1" x14ac:dyDescent="0.25">
      <c r="A38" s="21">
        <v>32</v>
      </c>
      <c r="B38" s="1" t="s">
        <v>61</v>
      </c>
      <c r="C38" s="37"/>
      <c r="D38" s="37"/>
      <c r="E38" s="22"/>
      <c r="F38" s="22"/>
      <c r="G38" s="23">
        <v>765335.52</v>
      </c>
      <c r="H38" s="23">
        <v>63778</v>
      </c>
      <c r="I38" s="23">
        <v>63778</v>
      </c>
      <c r="J38" s="23">
        <v>63778</v>
      </c>
      <c r="K38" s="23">
        <v>63777</v>
      </c>
      <c r="L38" s="23">
        <v>63778</v>
      </c>
      <c r="M38" s="23">
        <v>63779</v>
      </c>
      <c r="N38" s="23">
        <v>63778</v>
      </c>
      <c r="O38" s="23">
        <v>63777</v>
      </c>
      <c r="P38" s="23">
        <v>63778</v>
      </c>
      <c r="Q38" s="23">
        <v>63778</v>
      </c>
      <c r="R38" s="23">
        <v>63778</v>
      </c>
      <c r="S38" s="23">
        <v>63778.52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15" customHeight="1" x14ac:dyDescent="0.25">
      <c r="A39" s="21">
        <v>33</v>
      </c>
      <c r="B39" s="1" t="s">
        <v>62</v>
      </c>
      <c r="C39" s="37"/>
      <c r="D39" s="37"/>
      <c r="E39" s="22"/>
      <c r="F39" s="22"/>
      <c r="G39" s="23">
        <v>50946928</v>
      </c>
      <c r="H39" s="23">
        <v>4245577</v>
      </c>
      <c r="I39" s="23">
        <v>4245577</v>
      </c>
      <c r="J39" s="23">
        <v>4176729.8</v>
      </c>
      <c r="K39" s="23">
        <v>7986258.2000000002</v>
      </c>
      <c r="L39" s="23">
        <v>3580058.88</v>
      </c>
      <c r="M39" s="23">
        <v>3580054.4</v>
      </c>
      <c r="N39" s="23">
        <v>3855443.2</v>
      </c>
      <c r="O39" s="23">
        <v>3855443.2</v>
      </c>
      <c r="P39" s="23">
        <v>3924291.4</v>
      </c>
      <c r="Q39" s="23">
        <v>3855443.2</v>
      </c>
      <c r="R39" s="23">
        <v>3855443.2</v>
      </c>
      <c r="S39" s="23">
        <v>3786608.52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ht="15" customHeight="1" x14ac:dyDescent="0.25">
      <c r="A40" s="21">
        <v>34</v>
      </c>
      <c r="B40" s="1" t="s">
        <v>63</v>
      </c>
      <c r="C40" s="37"/>
      <c r="D40" s="37"/>
      <c r="E40" s="22"/>
      <c r="F40" s="22"/>
      <c r="G40" s="23">
        <v>2724146.54</v>
      </c>
      <c r="H40" s="23">
        <v>227011</v>
      </c>
      <c r="I40" s="23">
        <v>227011</v>
      </c>
      <c r="J40" s="23">
        <v>227011</v>
      </c>
      <c r="K40" s="23">
        <v>227012</v>
      </c>
      <c r="L40" s="23">
        <v>227012</v>
      </c>
      <c r="M40" s="23">
        <v>227013</v>
      </c>
      <c r="N40" s="23">
        <v>227012</v>
      </c>
      <c r="O40" s="23">
        <v>227013</v>
      </c>
      <c r="P40" s="23">
        <v>227012</v>
      </c>
      <c r="Q40" s="23">
        <v>227013</v>
      </c>
      <c r="R40" s="23">
        <v>227012</v>
      </c>
      <c r="S40" s="23">
        <v>227014.54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ht="15" customHeight="1" x14ac:dyDescent="0.25">
      <c r="A41" s="21">
        <v>35</v>
      </c>
      <c r="B41" s="1" t="s">
        <v>64</v>
      </c>
      <c r="C41" s="3"/>
      <c r="D41" s="3"/>
      <c r="E41" s="22"/>
      <c r="F41" s="22"/>
      <c r="G41" s="23">
        <v>36767529.030000001</v>
      </c>
      <c r="H41" s="23">
        <v>2744345</v>
      </c>
      <c r="I41" s="23">
        <v>3231990.45</v>
      </c>
      <c r="J41" s="23">
        <v>2744345</v>
      </c>
      <c r="K41" s="23">
        <v>2744345</v>
      </c>
      <c r="L41" s="23">
        <v>6092089</v>
      </c>
      <c r="M41" s="23">
        <v>2744344</v>
      </c>
      <c r="N41" s="23">
        <v>2744345</v>
      </c>
      <c r="O41" s="23">
        <v>2744345</v>
      </c>
      <c r="P41" s="23">
        <v>2744345</v>
      </c>
      <c r="Q41" s="23">
        <v>2744345</v>
      </c>
      <c r="R41" s="23">
        <v>2744345</v>
      </c>
      <c r="S41" s="23">
        <v>2744345.58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15" customHeight="1" x14ac:dyDescent="0.25">
      <c r="A42" s="21">
        <v>36</v>
      </c>
      <c r="B42" s="1" t="s">
        <v>65</v>
      </c>
      <c r="C42" s="37"/>
      <c r="D42" s="37"/>
      <c r="E42" s="22"/>
      <c r="F42" s="22"/>
      <c r="G42" s="23">
        <v>108738744.95999999</v>
      </c>
      <c r="H42" s="23">
        <v>9187628</v>
      </c>
      <c r="I42" s="23">
        <v>11022566.35</v>
      </c>
      <c r="J42" s="23">
        <v>9187629</v>
      </c>
      <c r="K42" s="23">
        <v>9187630</v>
      </c>
      <c r="L42" s="23">
        <v>8769160</v>
      </c>
      <c r="M42" s="23">
        <v>8769163</v>
      </c>
      <c r="N42" s="23">
        <v>8769160</v>
      </c>
      <c r="O42" s="23">
        <v>8769162</v>
      </c>
      <c r="P42" s="23">
        <v>8769161</v>
      </c>
      <c r="Q42" s="23">
        <v>8769162</v>
      </c>
      <c r="R42" s="23">
        <v>8769160</v>
      </c>
      <c r="S42" s="23">
        <v>8769163.6099999994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15" customHeight="1" x14ac:dyDescent="0.25">
      <c r="A43" s="21">
        <v>37</v>
      </c>
      <c r="B43" s="1" t="s">
        <v>66</v>
      </c>
      <c r="C43" s="37"/>
      <c r="D43" s="37"/>
      <c r="E43" s="22"/>
      <c r="F43" s="22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15" customHeight="1" x14ac:dyDescent="0.25">
      <c r="A44" s="21">
        <v>38</v>
      </c>
      <c r="B44" s="1" t="s">
        <v>67</v>
      </c>
      <c r="C44" s="37"/>
      <c r="D44" s="37"/>
      <c r="E44" s="22"/>
      <c r="F44" s="22"/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ht="15" customHeight="1" x14ac:dyDescent="0.25">
      <c r="A45" s="21">
        <v>39</v>
      </c>
      <c r="B45" s="1" t="s">
        <v>68</v>
      </c>
      <c r="C45" s="37"/>
      <c r="D45" s="37"/>
      <c r="E45" s="22"/>
      <c r="F45" s="22"/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ht="15" customHeight="1" x14ac:dyDescent="0.25">
      <c r="A46" s="21">
        <v>40</v>
      </c>
      <c r="B46" s="1" t="s">
        <v>69</v>
      </c>
      <c r="C46" s="37"/>
      <c r="D46" s="37"/>
      <c r="E46" s="22"/>
      <c r="F46" s="22"/>
      <c r="G46" s="23">
        <v>3635450.4</v>
      </c>
      <c r="H46" s="23">
        <v>302954</v>
      </c>
      <c r="I46" s="23">
        <v>302954</v>
      </c>
      <c r="J46" s="23">
        <v>302954</v>
      </c>
      <c r="K46" s="23">
        <v>302954</v>
      </c>
      <c r="L46" s="23">
        <v>302954</v>
      </c>
      <c r="M46" s="23">
        <v>302954</v>
      </c>
      <c r="N46" s="23">
        <v>302954</v>
      </c>
      <c r="O46" s="23">
        <v>302954</v>
      </c>
      <c r="P46" s="23">
        <v>302954</v>
      </c>
      <c r="Q46" s="23">
        <v>302954</v>
      </c>
      <c r="R46" s="23">
        <v>302954</v>
      </c>
      <c r="S46" s="23">
        <v>302956.40000000002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ht="15" customHeight="1" x14ac:dyDescent="0.25">
      <c r="A47" s="21">
        <v>41</v>
      </c>
      <c r="B47" s="1" t="s">
        <v>70</v>
      </c>
      <c r="C47" s="37"/>
      <c r="D47" s="37"/>
      <c r="E47" s="22"/>
      <c r="F47" s="22"/>
      <c r="G47" s="23">
        <v>10786370.699999999</v>
      </c>
      <c r="H47" s="23">
        <v>1023765</v>
      </c>
      <c r="I47" s="23">
        <v>244484.5</v>
      </c>
      <c r="J47" s="23">
        <v>304230.83</v>
      </c>
      <c r="K47" s="23">
        <v>1023766</v>
      </c>
      <c r="L47" s="23">
        <v>1023765</v>
      </c>
      <c r="M47" s="23">
        <v>1023766</v>
      </c>
      <c r="N47" s="23">
        <v>1023765</v>
      </c>
      <c r="O47" s="23">
        <v>1023766</v>
      </c>
      <c r="P47" s="23">
        <v>1023765</v>
      </c>
      <c r="Q47" s="23">
        <v>1023766</v>
      </c>
      <c r="R47" s="23">
        <v>1023765</v>
      </c>
      <c r="S47" s="23">
        <v>1023766.37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ht="15" customHeight="1" x14ac:dyDescent="0.25">
      <c r="A48" s="21">
        <v>42</v>
      </c>
      <c r="B48" s="1" t="s">
        <v>71</v>
      </c>
      <c r="C48" s="37"/>
      <c r="D48" s="37"/>
      <c r="E48" s="22"/>
      <c r="F48" s="22"/>
      <c r="G48" s="23">
        <v>13369893.73</v>
      </c>
      <c r="H48" s="23">
        <v>1114154</v>
      </c>
      <c r="I48" s="23">
        <v>1114154</v>
      </c>
      <c r="J48" s="23">
        <v>1114156</v>
      </c>
      <c r="K48" s="23">
        <v>1114160</v>
      </c>
      <c r="L48" s="23">
        <v>1114157</v>
      </c>
      <c r="M48" s="23">
        <v>1114156</v>
      </c>
      <c r="N48" s="23">
        <v>1114157</v>
      </c>
      <c r="O48" s="23">
        <v>1114161</v>
      </c>
      <c r="P48" s="23">
        <v>1114157</v>
      </c>
      <c r="Q48" s="23">
        <v>1114157</v>
      </c>
      <c r="R48" s="23">
        <v>1114157</v>
      </c>
      <c r="S48" s="23">
        <v>1114167.73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ht="15" customHeight="1" x14ac:dyDescent="0.25">
      <c r="A49" s="21">
        <v>43</v>
      </c>
      <c r="B49" s="1" t="s">
        <v>72</v>
      </c>
      <c r="C49" s="37"/>
      <c r="D49" s="37"/>
      <c r="E49" s="22"/>
      <c r="F49" s="22"/>
      <c r="G49" s="23">
        <v>1454180.16</v>
      </c>
      <c r="H49" s="23">
        <v>121182</v>
      </c>
      <c r="I49" s="23">
        <v>121182</v>
      </c>
      <c r="J49" s="23">
        <v>121181</v>
      </c>
      <c r="K49" s="23">
        <v>121182</v>
      </c>
      <c r="L49" s="23">
        <v>121182</v>
      </c>
      <c r="M49" s="23">
        <v>121181</v>
      </c>
      <c r="N49" s="23">
        <v>121182</v>
      </c>
      <c r="O49" s="23">
        <v>121182</v>
      </c>
      <c r="P49" s="23">
        <v>121181</v>
      </c>
      <c r="Q49" s="23">
        <v>121182</v>
      </c>
      <c r="R49" s="23">
        <v>121182</v>
      </c>
      <c r="S49" s="23">
        <v>121181.16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ht="15" customHeight="1" x14ac:dyDescent="0.25">
      <c r="A50" s="21">
        <v>44</v>
      </c>
      <c r="B50" s="1" t="s">
        <v>73</v>
      </c>
      <c r="C50" s="37"/>
      <c r="D50" s="37"/>
      <c r="E50" s="22"/>
      <c r="F50" s="22"/>
      <c r="G50" s="23">
        <v>6455041.3700000001</v>
      </c>
      <c r="H50" s="23">
        <v>548367</v>
      </c>
      <c r="I50" s="23">
        <v>548367</v>
      </c>
      <c r="J50" s="23">
        <v>423003.8</v>
      </c>
      <c r="K50" s="23">
        <v>548366</v>
      </c>
      <c r="L50" s="23">
        <v>548367</v>
      </c>
      <c r="M50" s="23">
        <v>548368</v>
      </c>
      <c r="N50" s="23">
        <v>548367</v>
      </c>
      <c r="O50" s="23">
        <v>548366</v>
      </c>
      <c r="P50" s="23">
        <v>548367</v>
      </c>
      <c r="Q50" s="23">
        <v>548368</v>
      </c>
      <c r="R50" s="23">
        <v>548367</v>
      </c>
      <c r="S50" s="23">
        <v>548367.56999999995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ht="15" customHeight="1" x14ac:dyDescent="0.25">
      <c r="A51" s="21">
        <v>45</v>
      </c>
      <c r="B51" s="1" t="s">
        <v>74</v>
      </c>
      <c r="C51" s="37"/>
      <c r="D51" s="37"/>
      <c r="E51" s="22"/>
      <c r="F51" s="22"/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ht="15" customHeight="1" x14ac:dyDescent="0.25">
      <c r="A52" s="21">
        <v>46</v>
      </c>
      <c r="B52" s="1" t="s">
        <v>75</v>
      </c>
      <c r="C52" s="37"/>
      <c r="D52" s="37"/>
      <c r="E52" s="22"/>
      <c r="F52" s="22"/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ht="15" customHeight="1" x14ac:dyDescent="0.25">
      <c r="A53" s="21">
        <v>47</v>
      </c>
      <c r="B53" s="1" t="s">
        <v>76</v>
      </c>
      <c r="C53" s="37"/>
      <c r="D53" s="37"/>
      <c r="E53" s="22"/>
      <c r="F53" s="22"/>
      <c r="G53" s="23">
        <v>6559158.0700000003</v>
      </c>
      <c r="H53" s="23">
        <v>546596</v>
      </c>
      <c r="I53" s="23">
        <v>546597</v>
      </c>
      <c r="J53" s="23">
        <v>546596</v>
      </c>
      <c r="K53" s="23">
        <v>546597</v>
      </c>
      <c r="L53" s="23">
        <v>546596</v>
      </c>
      <c r="M53" s="23">
        <v>546597</v>
      </c>
      <c r="N53" s="23">
        <v>546596</v>
      </c>
      <c r="O53" s="23">
        <v>546597</v>
      </c>
      <c r="P53" s="23">
        <v>546596</v>
      </c>
      <c r="Q53" s="23">
        <v>546597</v>
      </c>
      <c r="R53" s="23">
        <v>546596</v>
      </c>
      <c r="S53" s="23">
        <v>546597.06999999995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ht="15" customHeight="1" x14ac:dyDescent="0.25">
      <c r="A54" s="21">
        <v>48</v>
      </c>
      <c r="B54" s="1" t="s">
        <v>77</v>
      </c>
      <c r="C54" s="37"/>
      <c r="D54" s="37"/>
      <c r="E54" s="22"/>
      <c r="F54" s="22"/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ht="15" customHeight="1" x14ac:dyDescent="0.25">
      <c r="A55" s="21">
        <v>49</v>
      </c>
      <c r="B55" s="1" t="s">
        <v>78</v>
      </c>
      <c r="C55" s="37"/>
      <c r="D55" s="37"/>
      <c r="E55" s="22"/>
      <c r="F55" s="22"/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ht="15" customHeight="1" x14ac:dyDescent="0.25">
      <c r="A56" s="21">
        <v>50</v>
      </c>
      <c r="B56" s="1" t="s">
        <v>79</v>
      </c>
      <c r="C56" s="37"/>
      <c r="D56" s="37"/>
      <c r="E56" s="22"/>
      <c r="F56" s="22"/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ht="15" customHeight="1" x14ac:dyDescent="0.25">
      <c r="A57" s="21">
        <v>51</v>
      </c>
      <c r="B57" s="1" t="s">
        <v>80</v>
      </c>
      <c r="C57" s="37"/>
      <c r="D57" s="37"/>
      <c r="E57" s="22"/>
      <c r="F57" s="22"/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ht="15" customHeight="1" x14ac:dyDescent="0.25">
      <c r="A58" s="21">
        <v>52</v>
      </c>
      <c r="B58" s="1" t="s">
        <v>81</v>
      </c>
      <c r="C58" s="37"/>
      <c r="D58" s="37"/>
      <c r="E58" s="22"/>
      <c r="F58" s="22"/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ht="15" customHeight="1" x14ac:dyDescent="0.25">
      <c r="A59" s="21">
        <v>53</v>
      </c>
      <c r="B59" s="1" t="s">
        <v>82</v>
      </c>
      <c r="C59" s="37"/>
      <c r="D59" s="37"/>
      <c r="E59" s="22"/>
      <c r="F59" s="22"/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ht="15" customHeight="1" x14ac:dyDescent="0.25">
      <c r="A60" s="21">
        <v>54</v>
      </c>
      <c r="B60" s="2" t="s">
        <v>83</v>
      </c>
      <c r="C60" s="37"/>
      <c r="D60" s="37"/>
      <c r="E60" s="22"/>
      <c r="F60" s="22"/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ht="15" customHeight="1" x14ac:dyDescent="0.25">
      <c r="A61" s="21">
        <v>55</v>
      </c>
      <c r="B61" s="2" t="s">
        <v>84</v>
      </c>
      <c r="C61" s="37"/>
      <c r="D61" s="37"/>
      <c r="E61" s="22"/>
      <c r="F61" s="22"/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ht="15" customHeight="1" x14ac:dyDescent="0.25">
      <c r="A62" s="21">
        <v>56</v>
      </c>
      <c r="B62" s="2" t="s">
        <v>85</v>
      </c>
      <c r="C62" s="37"/>
      <c r="D62" s="37"/>
      <c r="E62" s="22"/>
      <c r="F62" s="22"/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ht="15" customHeight="1" x14ac:dyDescent="0.25">
      <c r="A63" s="21">
        <v>57</v>
      </c>
      <c r="B63" s="2" t="s">
        <v>86</v>
      </c>
      <c r="C63" s="37"/>
      <c r="D63" s="37"/>
      <c r="E63" s="22"/>
      <c r="F63" s="22"/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ht="15" customHeight="1" x14ac:dyDescent="0.25">
      <c r="A64" s="21">
        <v>58</v>
      </c>
      <c r="B64" s="2" t="s">
        <v>87</v>
      </c>
      <c r="C64" s="37"/>
      <c r="D64" s="37"/>
      <c r="E64" s="22"/>
      <c r="F64" s="22"/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30" ht="15" customHeight="1" x14ac:dyDescent="0.25">
      <c r="A65" s="21">
        <v>59</v>
      </c>
      <c r="B65" s="2" t="s">
        <v>88</v>
      </c>
      <c r="C65" s="37"/>
      <c r="D65" s="37"/>
      <c r="E65" s="22"/>
      <c r="F65" s="22"/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/>
      <c r="U65" s="23"/>
      <c r="V65" s="23"/>
      <c r="W65" s="23"/>
      <c r="X65" s="23"/>
      <c r="Y65" s="23"/>
      <c r="Z65" s="23"/>
      <c r="AA65" s="23"/>
      <c r="AB65" s="23"/>
      <c r="AC65" s="23"/>
    </row>
    <row r="66" spans="1:30" ht="15" customHeight="1" x14ac:dyDescent="0.25">
      <c r="A66" s="21">
        <v>60</v>
      </c>
      <c r="B66" s="89" t="s">
        <v>116</v>
      </c>
      <c r="C66" s="37"/>
      <c r="D66" s="37"/>
      <c r="E66" s="22"/>
      <c r="F66" s="22"/>
      <c r="G66" s="57">
        <v>50000000</v>
      </c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9"/>
    </row>
    <row r="67" spans="1:30" s="26" customFormat="1" ht="15.75" customHeight="1" x14ac:dyDescent="0.25">
      <c r="A67" s="24"/>
      <c r="B67" s="27" t="s">
        <v>89</v>
      </c>
      <c r="C67" s="35">
        <f ca="1">SUM(C7:C101)</f>
        <v>0</v>
      </c>
      <c r="D67" s="35">
        <f ca="1">SUM(D7:D101)</f>
        <v>0</v>
      </c>
      <c r="E67" s="22"/>
      <c r="F67" s="22"/>
      <c r="G67" s="58">
        <f>SUM(G7:G66)</f>
        <v>1633347554.8300002</v>
      </c>
      <c r="H67" s="58">
        <f t="shared" ref="H67:S67" si="0">SUM(H7:H66)</f>
        <v>131493111</v>
      </c>
      <c r="I67" s="58">
        <f t="shared" si="0"/>
        <v>137787615.12</v>
      </c>
      <c r="J67" s="58">
        <f t="shared" si="0"/>
        <v>130369090.96999998</v>
      </c>
      <c r="K67" s="58">
        <f t="shared" si="0"/>
        <v>135254989.19999999</v>
      </c>
      <c r="L67" s="58">
        <f t="shared" si="0"/>
        <v>133778032.88</v>
      </c>
      <c r="M67" s="58">
        <f t="shared" si="0"/>
        <v>130430346.40000001</v>
      </c>
      <c r="N67" s="58">
        <f t="shared" si="0"/>
        <v>130705684.2</v>
      </c>
      <c r="O67" s="58">
        <f t="shared" si="0"/>
        <v>130705727.2</v>
      </c>
      <c r="P67" s="58">
        <f t="shared" si="0"/>
        <v>130774547.40000001</v>
      </c>
      <c r="Q67" s="58">
        <f t="shared" si="0"/>
        <v>130705710.2</v>
      </c>
      <c r="R67" s="58">
        <f t="shared" si="0"/>
        <v>130705684.2</v>
      </c>
      <c r="S67" s="58">
        <f t="shared" si="0"/>
        <v>130637016.06</v>
      </c>
      <c r="T67" s="58">
        <f t="shared" ref="T67" si="1">SUM(T7:T65)</f>
        <v>0</v>
      </c>
      <c r="U67" s="58">
        <f t="shared" ref="U67:AC67" ca="1" si="2">SUM(U7:U101)</f>
        <v>0</v>
      </c>
      <c r="V67" s="58">
        <f t="shared" ca="1" si="2"/>
        <v>0</v>
      </c>
      <c r="W67" s="58">
        <f t="shared" ca="1" si="2"/>
        <v>0</v>
      </c>
      <c r="X67" s="58">
        <f t="shared" ca="1" si="2"/>
        <v>0</v>
      </c>
      <c r="Y67" s="58">
        <f t="shared" ca="1" si="2"/>
        <v>0</v>
      </c>
      <c r="Z67" s="58">
        <f t="shared" ca="1" si="2"/>
        <v>0</v>
      </c>
      <c r="AA67" s="58">
        <f t="shared" ca="1" si="2"/>
        <v>0</v>
      </c>
      <c r="AB67" s="58">
        <f t="shared" ca="1" si="2"/>
        <v>0</v>
      </c>
      <c r="AC67" s="58">
        <f t="shared" ca="1" si="2"/>
        <v>0</v>
      </c>
    </row>
    <row r="68" spans="1:30" x14ac:dyDescent="0.25">
      <c r="C68" s="25"/>
      <c r="D68" s="25"/>
      <c r="E68" s="25"/>
      <c r="F68" s="25"/>
      <c r="G68" s="29"/>
      <c r="H68" s="29"/>
      <c r="I68" s="29"/>
      <c r="T68" s="29"/>
      <c r="Y68" s="29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Z69"/>
  <sheetViews>
    <sheetView workbookViewId="0">
      <pane xSplit="2" ySplit="6" topLeftCell="C61" activePane="bottomRight" state="frozen"/>
      <selection pane="topRight"/>
      <selection pane="bottomLeft"/>
      <selection pane="bottomRight" activeCell="E79" sqref="E79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5" width="18.5703125" style="32" customWidth="1"/>
    <col min="6" max="8" width="17.28515625" style="32" customWidth="1"/>
    <col min="9" max="11" width="18.42578125" style="32" customWidth="1"/>
    <col min="12" max="15" width="18" style="32" customWidth="1"/>
    <col min="16" max="16" width="18.42578125" style="11" hidden="1" customWidth="1"/>
    <col min="17" max="20" width="16" style="12" hidden="1" customWidth="1"/>
    <col min="21" max="21" width="17.85546875" style="11" hidden="1" customWidth="1"/>
    <col min="22" max="25" width="16" style="12" hidden="1" customWidth="1"/>
    <col min="26" max="26" width="9.140625" style="8"/>
  </cols>
  <sheetData>
    <row r="1" spans="1:25" x14ac:dyDescent="0.25">
      <c r="O1" s="13" t="s">
        <v>106</v>
      </c>
      <c r="T1" s="13"/>
    </row>
    <row r="3" spans="1:25" s="14" customFormat="1" ht="15" customHeight="1" x14ac:dyDescent="0.25">
      <c r="A3" s="8" t="s">
        <v>107</v>
      </c>
      <c r="B3" s="26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 spans="1:25" ht="28.5" customHeight="1" x14ac:dyDescent="0.25">
      <c r="A4" s="123"/>
      <c r="B4" s="124" t="s">
        <v>4</v>
      </c>
      <c r="C4" s="128" t="s">
        <v>6</v>
      </c>
      <c r="D4" s="136" t="s">
        <v>7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8"/>
      <c r="P4" s="141" t="s">
        <v>102</v>
      </c>
      <c r="Q4" s="141"/>
      <c r="R4" s="141"/>
      <c r="S4" s="141"/>
      <c r="T4" s="141"/>
      <c r="U4" s="129" t="s">
        <v>103</v>
      </c>
      <c r="V4" s="130"/>
      <c r="W4" s="130"/>
      <c r="X4" s="130"/>
      <c r="Y4" s="131"/>
    </row>
    <row r="5" spans="1:25" s="17" customFormat="1" ht="20.25" customHeight="1" x14ac:dyDescent="0.2">
      <c r="A5" s="123"/>
      <c r="B5" s="124"/>
      <c r="C5" s="128"/>
      <c r="D5" s="129" t="s">
        <v>10</v>
      </c>
      <c r="E5" s="130"/>
      <c r="F5" s="131"/>
      <c r="G5" s="129" t="s">
        <v>11</v>
      </c>
      <c r="H5" s="130"/>
      <c r="I5" s="131"/>
      <c r="J5" s="129" t="s">
        <v>12</v>
      </c>
      <c r="K5" s="130"/>
      <c r="L5" s="131"/>
      <c r="M5" s="129" t="s">
        <v>13</v>
      </c>
      <c r="N5" s="130"/>
      <c r="O5" s="131"/>
      <c r="P5" s="134" t="s">
        <v>6</v>
      </c>
      <c r="Q5" s="136" t="s">
        <v>15</v>
      </c>
      <c r="R5" s="137"/>
      <c r="S5" s="137"/>
      <c r="T5" s="138"/>
      <c r="U5" s="139" t="s">
        <v>6</v>
      </c>
      <c r="V5" s="136" t="s">
        <v>15</v>
      </c>
      <c r="W5" s="137"/>
      <c r="X5" s="137"/>
      <c r="Y5" s="138"/>
    </row>
    <row r="6" spans="1:25" s="20" customFormat="1" ht="14.25" x14ac:dyDescent="0.2">
      <c r="A6" s="123"/>
      <c r="B6" s="124"/>
      <c r="C6" s="128"/>
      <c r="D6" s="78" t="s">
        <v>18</v>
      </c>
      <c r="E6" s="78" t="s">
        <v>19</v>
      </c>
      <c r="F6" s="78" t="s">
        <v>20</v>
      </c>
      <c r="G6" s="78" t="s">
        <v>21</v>
      </c>
      <c r="H6" s="78" t="s">
        <v>22</v>
      </c>
      <c r="I6" s="78" t="s">
        <v>23</v>
      </c>
      <c r="J6" s="78" t="s">
        <v>24</v>
      </c>
      <c r="K6" s="78" t="s">
        <v>25</v>
      </c>
      <c r="L6" s="78" t="s">
        <v>26</v>
      </c>
      <c r="M6" s="78" t="s">
        <v>27</v>
      </c>
      <c r="N6" s="78" t="s">
        <v>28</v>
      </c>
      <c r="O6" s="78" t="s">
        <v>29</v>
      </c>
      <c r="P6" s="135"/>
      <c r="Q6" s="74" t="s">
        <v>10</v>
      </c>
      <c r="R6" s="74" t="s">
        <v>11</v>
      </c>
      <c r="S6" s="74" t="s">
        <v>12</v>
      </c>
      <c r="T6" s="74" t="s">
        <v>13</v>
      </c>
      <c r="U6" s="140"/>
      <c r="V6" s="74" t="s">
        <v>10</v>
      </c>
      <c r="W6" s="74" t="s">
        <v>11</v>
      </c>
      <c r="X6" s="74" t="s">
        <v>12</v>
      </c>
      <c r="Y6" s="74" t="s">
        <v>13</v>
      </c>
    </row>
    <row r="7" spans="1:25" ht="15" customHeight="1" x14ac:dyDescent="0.25">
      <c r="A7" s="21">
        <v>1</v>
      </c>
      <c r="B7" s="1" t="s">
        <v>30</v>
      </c>
      <c r="C7" s="51">
        <v>4569260.72</v>
      </c>
      <c r="D7" s="51">
        <v>380771</v>
      </c>
      <c r="E7" s="51">
        <v>380771</v>
      </c>
      <c r="F7" s="23">
        <v>380771</v>
      </c>
      <c r="G7" s="23">
        <v>380771</v>
      </c>
      <c r="H7" s="23">
        <v>380772</v>
      </c>
      <c r="I7" s="23">
        <v>380772</v>
      </c>
      <c r="J7" s="23">
        <v>380772</v>
      </c>
      <c r="K7" s="23">
        <v>380772</v>
      </c>
      <c r="L7" s="23">
        <v>380772</v>
      </c>
      <c r="M7" s="23">
        <v>380772</v>
      </c>
      <c r="N7" s="23">
        <v>380772</v>
      </c>
      <c r="O7" s="23">
        <v>380772.72</v>
      </c>
      <c r="P7" s="23"/>
      <c r="Q7" s="23"/>
      <c r="R7" s="23"/>
      <c r="S7" s="23"/>
      <c r="T7" s="23"/>
      <c r="U7" s="23"/>
      <c r="V7" s="23"/>
      <c r="W7" s="23"/>
      <c r="X7" s="23"/>
      <c r="Y7" s="23"/>
    </row>
    <row r="8" spans="1:25" ht="15" customHeight="1" x14ac:dyDescent="0.25">
      <c r="A8" s="21">
        <v>2</v>
      </c>
      <c r="B8" s="1" t="s">
        <v>31</v>
      </c>
      <c r="C8" s="51">
        <v>0</v>
      </c>
      <c r="D8" s="51">
        <v>0</v>
      </c>
      <c r="E8" s="51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/>
      <c r="Q8" s="23"/>
      <c r="R8" s="23"/>
      <c r="S8" s="23"/>
      <c r="T8" s="23"/>
      <c r="U8" s="23"/>
      <c r="V8" s="23"/>
      <c r="W8" s="23"/>
      <c r="X8" s="23"/>
      <c r="Y8" s="23"/>
    </row>
    <row r="9" spans="1:25" ht="15" customHeight="1" x14ac:dyDescent="0.25">
      <c r="A9" s="21">
        <v>3</v>
      </c>
      <c r="B9" s="1" t="s">
        <v>32</v>
      </c>
      <c r="C9" s="51">
        <v>7255908.2999999998</v>
      </c>
      <c r="D9" s="51">
        <v>604659</v>
      </c>
      <c r="E9" s="51">
        <v>604659</v>
      </c>
      <c r="F9" s="23">
        <v>604659</v>
      </c>
      <c r="G9" s="23">
        <v>604659</v>
      </c>
      <c r="H9" s="23">
        <v>604659</v>
      </c>
      <c r="I9" s="23">
        <v>604659</v>
      </c>
      <c r="J9" s="23">
        <v>604659</v>
      </c>
      <c r="K9" s="23">
        <v>604659</v>
      </c>
      <c r="L9" s="23">
        <v>604659</v>
      </c>
      <c r="M9" s="23">
        <v>604659</v>
      </c>
      <c r="N9" s="23">
        <v>604659</v>
      </c>
      <c r="O9" s="23">
        <v>604659.30000000005</v>
      </c>
      <c r="P9" s="23"/>
      <c r="Q9" s="23"/>
      <c r="R9" s="23"/>
      <c r="S9" s="23"/>
      <c r="T9" s="23"/>
      <c r="U9" s="23"/>
      <c r="V9" s="23"/>
      <c r="W9" s="23"/>
      <c r="X9" s="23"/>
      <c r="Y9" s="23"/>
    </row>
    <row r="10" spans="1:25" ht="15" customHeight="1" x14ac:dyDescent="0.25">
      <c r="A10" s="21">
        <v>4</v>
      </c>
      <c r="B10" s="1" t="s">
        <v>33</v>
      </c>
      <c r="C10" s="51">
        <v>7255908.2999999998</v>
      </c>
      <c r="D10" s="51">
        <v>604659</v>
      </c>
      <c r="E10" s="51">
        <v>604659</v>
      </c>
      <c r="F10" s="23">
        <v>604659</v>
      </c>
      <c r="G10" s="23">
        <v>604659</v>
      </c>
      <c r="H10" s="23">
        <v>604659</v>
      </c>
      <c r="I10" s="23">
        <v>604659</v>
      </c>
      <c r="J10" s="23">
        <v>604659</v>
      </c>
      <c r="K10" s="23">
        <v>604659</v>
      </c>
      <c r="L10" s="23">
        <v>604659</v>
      </c>
      <c r="M10" s="23">
        <v>604659</v>
      </c>
      <c r="N10" s="23">
        <v>604659</v>
      </c>
      <c r="O10" s="23">
        <v>604659.30000000005</v>
      </c>
      <c r="P10" s="23"/>
      <c r="Q10" s="23"/>
      <c r="R10" s="23"/>
      <c r="S10" s="23"/>
      <c r="T10" s="23"/>
      <c r="U10" s="23"/>
      <c r="V10" s="23"/>
      <c r="W10" s="23"/>
      <c r="X10" s="23"/>
      <c r="Y10" s="23"/>
    </row>
    <row r="11" spans="1:25" ht="15" customHeight="1" x14ac:dyDescent="0.25">
      <c r="A11" s="21">
        <v>5</v>
      </c>
      <c r="B11" s="1" t="s">
        <v>34</v>
      </c>
      <c r="C11" s="51">
        <v>0</v>
      </c>
      <c r="D11" s="51">
        <v>0</v>
      </c>
      <c r="E11" s="51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/>
      <c r="Q11" s="23"/>
      <c r="R11" s="23"/>
      <c r="S11" s="23"/>
      <c r="T11" s="23"/>
      <c r="U11" s="23"/>
      <c r="V11" s="23"/>
      <c r="W11" s="23"/>
      <c r="X11" s="23"/>
      <c r="Y11" s="23"/>
    </row>
    <row r="12" spans="1:25" ht="15" customHeight="1" x14ac:dyDescent="0.25">
      <c r="A12" s="21">
        <v>6</v>
      </c>
      <c r="B12" s="1" t="s">
        <v>35</v>
      </c>
      <c r="C12" s="51">
        <v>0</v>
      </c>
      <c r="D12" s="51">
        <v>0</v>
      </c>
      <c r="E12" s="51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/>
      <c r="Q12" s="23"/>
      <c r="R12" s="23"/>
      <c r="S12" s="23"/>
      <c r="T12" s="23"/>
      <c r="U12" s="23"/>
      <c r="V12" s="23"/>
      <c r="W12" s="23"/>
      <c r="X12" s="23"/>
      <c r="Y12" s="23"/>
    </row>
    <row r="13" spans="1:25" ht="15" customHeight="1" x14ac:dyDescent="0.25">
      <c r="A13" s="21">
        <v>7</v>
      </c>
      <c r="B13" s="1" t="s">
        <v>36</v>
      </c>
      <c r="C13" s="51">
        <v>5582234.4900000002</v>
      </c>
      <c r="D13" s="51">
        <v>465186</v>
      </c>
      <c r="E13" s="51">
        <v>465186</v>
      </c>
      <c r="F13" s="23">
        <v>465186</v>
      </c>
      <c r="G13" s="23">
        <v>465186</v>
      </c>
      <c r="H13" s="23">
        <v>465186</v>
      </c>
      <c r="I13" s="23">
        <v>465187</v>
      </c>
      <c r="J13" s="23">
        <v>465186</v>
      </c>
      <c r="K13" s="23">
        <v>465186</v>
      </c>
      <c r="L13" s="23">
        <v>465186</v>
      </c>
      <c r="M13" s="23">
        <v>465186</v>
      </c>
      <c r="N13" s="23">
        <v>465186</v>
      </c>
      <c r="O13" s="23">
        <v>465187.49</v>
      </c>
      <c r="P13" s="23"/>
      <c r="Q13" s="23"/>
      <c r="R13" s="23"/>
      <c r="S13" s="23"/>
      <c r="T13" s="23"/>
      <c r="U13" s="23"/>
      <c r="V13" s="23"/>
      <c r="W13" s="23"/>
      <c r="X13" s="23"/>
      <c r="Y13" s="23"/>
    </row>
    <row r="14" spans="1:25" ht="15" customHeight="1" x14ac:dyDescent="0.25">
      <c r="A14" s="21">
        <v>8</v>
      </c>
      <c r="B14" s="1" t="s">
        <v>37</v>
      </c>
      <c r="C14" s="51">
        <v>0</v>
      </c>
      <c r="D14" s="51">
        <v>0</v>
      </c>
      <c r="E14" s="51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/>
      <c r="Q14" s="23"/>
      <c r="R14" s="23"/>
      <c r="S14" s="23"/>
      <c r="T14" s="23"/>
      <c r="U14" s="23"/>
      <c r="V14" s="23"/>
      <c r="W14" s="23"/>
      <c r="X14" s="23"/>
      <c r="Y14" s="23"/>
    </row>
    <row r="15" spans="1:25" ht="15" customHeight="1" x14ac:dyDescent="0.25">
      <c r="A15" s="21">
        <v>9</v>
      </c>
      <c r="B15" s="1" t="s">
        <v>38</v>
      </c>
      <c r="C15" s="51">
        <v>0</v>
      </c>
      <c r="D15" s="51">
        <v>0</v>
      </c>
      <c r="E15" s="51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/>
      <c r="Q15" s="23"/>
      <c r="R15" s="23"/>
      <c r="S15" s="23"/>
      <c r="T15" s="23"/>
      <c r="U15" s="23"/>
      <c r="V15" s="23"/>
      <c r="W15" s="23"/>
      <c r="X15" s="23"/>
      <c r="Y15" s="23"/>
    </row>
    <row r="16" spans="1:25" ht="15.95" customHeight="1" x14ac:dyDescent="0.25">
      <c r="A16" s="21">
        <v>10</v>
      </c>
      <c r="B16" s="1" t="s">
        <v>39</v>
      </c>
      <c r="C16" s="51">
        <v>0</v>
      </c>
      <c r="D16" s="51">
        <v>0</v>
      </c>
      <c r="E16" s="51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 ht="15" customHeight="1" x14ac:dyDescent="0.25">
      <c r="A17" s="21">
        <v>11</v>
      </c>
      <c r="B17" s="1" t="s">
        <v>40</v>
      </c>
      <c r="C17" s="51">
        <v>0</v>
      </c>
      <c r="D17" s="51">
        <v>0</v>
      </c>
      <c r="E17" s="51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 ht="15" customHeight="1" x14ac:dyDescent="0.25">
      <c r="A18" s="21">
        <v>12</v>
      </c>
      <c r="B18" s="1" t="s">
        <v>41</v>
      </c>
      <c r="C18" s="51">
        <v>0</v>
      </c>
      <c r="D18" s="51">
        <v>0</v>
      </c>
      <c r="E18" s="51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 ht="15" customHeight="1" x14ac:dyDescent="0.25">
      <c r="A19" s="21">
        <v>13</v>
      </c>
      <c r="B19" s="1" t="s">
        <v>42</v>
      </c>
      <c r="C19" s="51">
        <v>15906627.82</v>
      </c>
      <c r="D19" s="51">
        <v>1325552</v>
      </c>
      <c r="E19" s="51">
        <v>1325552</v>
      </c>
      <c r="F19" s="23">
        <v>1325553</v>
      </c>
      <c r="G19" s="23">
        <v>1325552</v>
      </c>
      <c r="H19" s="23">
        <v>1325552</v>
      </c>
      <c r="I19" s="23">
        <v>1325553</v>
      </c>
      <c r="J19" s="23">
        <v>1325552</v>
      </c>
      <c r="K19" s="23">
        <v>1325552</v>
      </c>
      <c r="L19" s="23">
        <v>1325553</v>
      </c>
      <c r="M19" s="23">
        <v>1325552</v>
      </c>
      <c r="N19" s="23">
        <v>1325552</v>
      </c>
      <c r="O19" s="23">
        <v>1325552.82</v>
      </c>
      <c r="P19" s="23"/>
      <c r="Q19" s="23"/>
      <c r="R19" s="23"/>
      <c r="S19" s="23"/>
      <c r="T19" s="23"/>
      <c r="U19" s="23"/>
      <c r="V19" s="23"/>
      <c r="W19" s="23"/>
      <c r="X19" s="23"/>
      <c r="Y19" s="23"/>
    </row>
    <row r="20" spans="1:25" ht="15" customHeight="1" x14ac:dyDescent="0.25">
      <c r="A20" s="21">
        <v>14</v>
      </c>
      <c r="B20" s="1" t="s">
        <v>43</v>
      </c>
      <c r="C20" s="51">
        <v>0</v>
      </c>
      <c r="D20" s="51">
        <v>0</v>
      </c>
      <c r="E20" s="51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/>
      <c r="Q20" s="23"/>
      <c r="R20" s="23"/>
      <c r="S20" s="23"/>
      <c r="T20" s="23"/>
      <c r="U20" s="23"/>
      <c r="V20" s="23"/>
      <c r="W20" s="23"/>
      <c r="X20" s="23"/>
      <c r="Y20" s="23"/>
    </row>
    <row r="21" spans="1:25" ht="15" customHeight="1" x14ac:dyDescent="0.25">
      <c r="A21" s="21">
        <v>15</v>
      </c>
      <c r="B21" s="1" t="s">
        <v>44</v>
      </c>
      <c r="C21" s="51">
        <v>0</v>
      </c>
      <c r="D21" s="51">
        <v>0</v>
      </c>
      <c r="E21" s="51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/>
      <c r="Q21" s="23"/>
      <c r="R21" s="23"/>
      <c r="S21" s="23"/>
      <c r="T21" s="23"/>
      <c r="U21" s="23"/>
      <c r="V21" s="23"/>
      <c r="W21" s="23"/>
      <c r="X21" s="23"/>
      <c r="Y21" s="23"/>
    </row>
    <row r="22" spans="1:25" ht="15" customHeight="1" x14ac:dyDescent="0.25">
      <c r="A22" s="21">
        <v>16</v>
      </c>
      <c r="B22" s="1" t="s">
        <v>45</v>
      </c>
      <c r="C22" s="51">
        <v>0</v>
      </c>
      <c r="D22" s="51">
        <v>0</v>
      </c>
      <c r="E22" s="51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/>
      <c r="Q22" s="23"/>
      <c r="R22" s="23"/>
      <c r="S22" s="23"/>
      <c r="T22" s="23"/>
      <c r="U22" s="23"/>
      <c r="V22" s="23"/>
      <c r="W22" s="23"/>
      <c r="X22" s="23"/>
      <c r="Y22" s="23"/>
    </row>
    <row r="23" spans="1:25" ht="15" customHeight="1" x14ac:dyDescent="0.25">
      <c r="A23" s="21">
        <v>17</v>
      </c>
      <c r="B23" s="1" t="s">
        <v>46</v>
      </c>
      <c r="C23" s="51">
        <v>0</v>
      </c>
      <c r="D23" s="51">
        <v>0</v>
      </c>
      <c r="E23" s="51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/>
      <c r="Q23" s="23"/>
      <c r="R23" s="23"/>
      <c r="S23" s="23"/>
      <c r="T23" s="23"/>
      <c r="U23" s="23"/>
      <c r="V23" s="23"/>
      <c r="W23" s="23"/>
      <c r="X23" s="23"/>
      <c r="Y23" s="23"/>
    </row>
    <row r="24" spans="1:25" ht="15" customHeight="1" x14ac:dyDescent="0.25">
      <c r="A24" s="21">
        <v>18</v>
      </c>
      <c r="B24" s="1" t="s">
        <v>47</v>
      </c>
      <c r="C24" s="51">
        <v>0</v>
      </c>
      <c r="D24" s="51">
        <v>0</v>
      </c>
      <c r="E24" s="51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/>
      <c r="Q24" s="23"/>
      <c r="R24" s="23"/>
      <c r="S24" s="23"/>
      <c r="T24" s="23"/>
      <c r="U24" s="23"/>
      <c r="V24" s="23"/>
      <c r="W24" s="23"/>
      <c r="X24" s="23"/>
      <c r="Y24" s="23"/>
    </row>
    <row r="25" spans="1:25" ht="15" customHeight="1" x14ac:dyDescent="0.25">
      <c r="A25" s="21">
        <v>19</v>
      </c>
      <c r="B25" s="1" t="s">
        <v>48</v>
      </c>
      <c r="C25" s="51">
        <v>0</v>
      </c>
      <c r="D25" s="51">
        <v>0</v>
      </c>
      <c r="E25" s="51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/>
      <c r="Q25" s="23"/>
      <c r="R25" s="23"/>
      <c r="S25" s="23"/>
      <c r="T25" s="23"/>
      <c r="U25" s="23"/>
      <c r="V25" s="23"/>
      <c r="W25" s="23"/>
      <c r="X25" s="23"/>
      <c r="Y25" s="23"/>
    </row>
    <row r="26" spans="1:25" ht="15" customHeight="1" x14ac:dyDescent="0.25">
      <c r="A26" s="21">
        <v>20</v>
      </c>
      <c r="B26" s="1" t="s">
        <v>49</v>
      </c>
      <c r="C26" s="51">
        <v>0</v>
      </c>
      <c r="D26" s="51">
        <v>0</v>
      </c>
      <c r="E26" s="51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/>
      <c r="Q26" s="23"/>
      <c r="R26" s="23"/>
      <c r="S26" s="23"/>
      <c r="T26" s="23"/>
      <c r="U26" s="23"/>
      <c r="V26" s="23"/>
      <c r="W26" s="23"/>
      <c r="X26" s="23"/>
      <c r="Y26" s="23"/>
    </row>
    <row r="27" spans="1:25" ht="15" customHeight="1" x14ac:dyDescent="0.25">
      <c r="A27" s="21">
        <v>21</v>
      </c>
      <c r="B27" s="1" t="s">
        <v>50</v>
      </c>
      <c r="C27" s="51">
        <v>0</v>
      </c>
      <c r="D27" s="51">
        <v>0</v>
      </c>
      <c r="E27" s="51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/>
      <c r="Q27" s="23"/>
      <c r="R27" s="23"/>
      <c r="S27" s="23"/>
      <c r="T27" s="23"/>
      <c r="U27" s="23"/>
      <c r="V27" s="23"/>
      <c r="W27" s="23"/>
      <c r="X27" s="23"/>
      <c r="Y27" s="23"/>
    </row>
    <row r="28" spans="1:25" ht="15" customHeight="1" x14ac:dyDescent="0.25">
      <c r="A28" s="21">
        <v>22</v>
      </c>
      <c r="B28" s="1" t="s">
        <v>51</v>
      </c>
      <c r="C28" s="51">
        <v>0</v>
      </c>
      <c r="D28" s="51">
        <v>0</v>
      </c>
      <c r="E28" s="51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/>
      <c r="Q28" s="23"/>
      <c r="R28" s="23"/>
      <c r="S28" s="23"/>
      <c r="T28" s="23"/>
      <c r="U28" s="23"/>
      <c r="V28" s="23"/>
      <c r="W28" s="23"/>
      <c r="X28" s="23"/>
      <c r="Y28" s="23"/>
    </row>
    <row r="29" spans="1:25" ht="15" customHeight="1" x14ac:dyDescent="0.25">
      <c r="A29" s="21">
        <v>23</v>
      </c>
      <c r="B29" s="1" t="s">
        <v>52</v>
      </c>
      <c r="C29" s="51">
        <v>0</v>
      </c>
      <c r="D29" s="51">
        <v>0</v>
      </c>
      <c r="E29" s="51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/>
      <c r="Q29" s="23"/>
      <c r="R29" s="23"/>
      <c r="S29" s="23"/>
      <c r="T29" s="23"/>
      <c r="U29" s="23"/>
      <c r="V29" s="23"/>
      <c r="W29" s="23"/>
      <c r="X29" s="23"/>
      <c r="Y29" s="23"/>
    </row>
    <row r="30" spans="1:25" ht="15" customHeight="1" x14ac:dyDescent="0.25">
      <c r="A30" s="21">
        <v>24</v>
      </c>
      <c r="B30" s="1" t="s">
        <v>53</v>
      </c>
      <c r="C30" s="51">
        <v>0</v>
      </c>
      <c r="D30" s="51">
        <v>0</v>
      </c>
      <c r="E30" s="51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/>
      <c r="Q30" s="23"/>
      <c r="R30" s="23"/>
      <c r="S30" s="23"/>
      <c r="T30" s="23"/>
      <c r="U30" s="23"/>
      <c r="V30" s="23"/>
      <c r="W30" s="23"/>
      <c r="X30" s="23"/>
      <c r="Y30" s="23"/>
    </row>
    <row r="31" spans="1:25" ht="15" customHeight="1" x14ac:dyDescent="0.25">
      <c r="A31" s="21">
        <v>25</v>
      </c>
      <c r="B31" s="1" t="s">
        <v>54</v>
      </c>
      <c r="C31" s="51">
        <v>0</v>
      </c>
      <c r="D31" s="51">
        <v>0</v>
      </c>
      <c r="E31" s="51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/>
      <c r="Q31" s="23"/>
      <c r="R31" s="23"/>
      <c r="S31" s="23"/>
      <c r="T31" s="23"/>
      <c r="U31" s="23"/>
      <c r="V31" s="23"/>
      <c r="W31" s="23"/>
      <c r="X31" s="23"/>
      <c r="Y31" s="23"/>
    </row>
    <row r="32" spans="1:25" ht="15" customHeight="1" x14ac:dyDescent="0.25">
      <c r="A32" s="21">
        <v>26</v>
      </c>
      <c r="B32" s="1" t="s">
        <v>55</v>
      </c>
      <c r="C32" s="51">
        <v>0</v>
      </c>
      <c r="D32" s="51">
        <v>0</v>
      </c>
      <c r="E32" s="51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/>
      <c r="Q32" s="23"/>
      <c r="R32" s="23"/>
      <c r="S32" s="23"/>
      <c r="T32" s="23"/>
      <c r="U32" s="23"/>
      <c r="V32" s="23"/>
      <c r="W32" s="23"/>
      <c r="X32" s="23"/>
      <c r="Y32" s="23"/>
    </row>
    <row r="33" spans="1:25" ht="15" customHeight="1" x14ac:dyDescent="0.25">
      <c r="A33" s="21">
        <v>27</v>
      </c>
      <c r="B33" s="1" t="s">
        <v>56</v>
      </c>
      <c r="C33" s="51">
        <v>0</v>
      </c>
      <c r="D33" s="51">
        <v>0</v>
      </c>
      <c r="E33" s="51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/>
      <c r="Q33" s="23"/>
      <c r="R33" s="23"/>
      <c r="S33" s="23"/>
      <c r="T33" s="23"/>
      <c r="U33" s="23"/>
      <c r="V33" s="23"/>
      <c r="W33" s="23"/>
      <c r="X33" s="23"/>
      <c r="Y33" s="23"/>
    </row>
    <row r="34" spans="1:25" ht="15" customHeight="1" x14ac:dyDescent="0.25">
      <c r="A34" s="21">
        <v>28</v>
      </c>
      <c r="B34" s="1" t="s">
        <v>57</v>
      </c>
      <c r="C34" s="51">
        <v>0</v>
      </c>
      <c r="D34" s="51">
        <v>0</v>
      </c>
      <c r="E34" s="51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/>
      <c r="Q34" s="23"/>
      <c r="R34" s="23"/>
      <c r="S34" s="23"/>
      <c r="T34" s="23"/>
      <c r="U34" s="23"/>
      <c r="V34" s="23"/>
      <c r="W34" s="23"/>
      <c r="X34" s="23"/>
      <c r="Y34" s="23"/>
    </row>
    <row r="35" spans="1:25" ht="15" customHeight="1" x14ac:dyDescent="0.25">
      <c r="A35" s="21">
        <v>29</v>
      </c>
      <c r="B35" s="1" t="s">
        <v>58</v>
      </c>
      <c r="C35" s="51">
        <v>0</v>
      </c>
      <c r="D35" s="51">
        <v>0</v>
      </c>
      <c r="E35" s="51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25" ht="15" customHeight="1" x14ac:dyDescent="0.25">
      <c r="A36" s="21">
        <v>30</v>
      </c>
      <c r="B36" s="1" t="s">
        <v>59</v>
      </c>
      <c r="C36" s="51">
        <v>11965015.539999999</v>
      </c>
      <c r="D36" s="51">
        <v>997084</v>
      </c>
      <c r="E36" s="51">
        <v>997085</v>
      </c>
      <c r="F36" s="23">
        <v>997083</v>
      </c>
      <c r="G36" s="23">
        <v>997086</v>
      </c>
      <c r="H36" s="23">
        <v>997084</v>
      </c>
      <c r="I36" s="23">
        <v>997084</v>
      </c>
      <c r="J36" s="23">
        <v>997084</v>
      </c>
      <c r="K36" s="23">
        <v>997086</v>
      </c>
      <c r="L36" s="23">
        <v>997083</v>
      </c>
      <c r="M36" s="23">
        <v>997085</v>
      </c>
      <c r="N36" s="23">
        <v>997084</v>
      </c>
      <c r="O36" s="23">
        <v>997087.54</v>
      </c>
      <c r="P36" s="23"/>
      <c r="Q36" s="23"/>
      <c r="R36" s="23"/>
      <c r="S36" s="23"/>
      <c r="T36" s="23"/>
      <c r="U36" s="23"/>
      <c r="V36" s="23"/>
      <c r="W36" s="23"/>
      <c r="X36" s="23"/>
      <c r="Y36" s="23"/>
    </row>
    <row r="37" spans="1:25" ht="15" customHeight="1" x14ac:dyDescent="0.25">
      <c r="A37" s="21">
        <v>31</v>
      </c>
      <c r="B37" s="1" t="s">
        <v>60</v>
      </c>
      <c r="C37" s="51">
        <v>0</v>
      </c>
      <c r="D37" s="51">
        <v>0</v>
      </c>
      <c r="E37" s="51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/>
      <c r="Q37" s="23"/>
      <c r="R37" s="23"/>
      <c r="S37" s="23"/>
      <c r="T37" s="23"/>
      <c r="U37" s="23"/>
      <c r="V37" s="23"/>
      <c r="W37" s="23"/>
      <c r="X37" s="23"/>
      <c r="Y37" s="23"/>
    </row>
    <row r="38" spans="1:25" ht="15" customHeight="1" x14ac:dyDescent="0.25">
      <c r="A38" s="21">
        <v>32</v>
      </c>
      <c r="B38" s="1" t="s">
        <v>61</v>
      </c>
      <c r="C38" s="51">
        <v>0</v>
      </c>
      <c r="D38" s="51">
        <v>0</v>
      </c>
      <c r="E38" s="51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/>
      <c r="Q38" s="23"/>
      <c r="R38" s="23"/>
      <c r="S38" s="23"/>
      <c r="T38" s="23"/>
      <c r="U38" s="23"/>
      <c r="V38" s="23"/>
      <c r="W38" s="23"/>
      <c r="X38" s="23"/>
      <c r="Y38" s="23"/>
    </row>
    <row r="39" spans="1:25" ht="15" customHeight="1" x14ac:dyDescent="0.25">
      <c r="A39" s="21">
        <v>33</v>
      </c>
      <c r="B39" s="1" t="s">
        <v>62</v>
      </c>
      <c r="C39" s="51">
        <v>0</v>
      </c>
      <c r="D39" s="51">
        <v>0</v>
      </c>
      <c r="E39" s="51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/>
      <c r="Q39" s="23"/>
      <c r="R39" s="23"/>
      <c r="S39" s="23"/>
      <c r="T39" s="23"/>
      <c r="U39" s="23"/>
      <c r="V39" s="23"/>
      <c r="W39" s="23"/>
      <c r="X39" s="23"/>
      <c r="Y39" s="23"/>
    </row>
    <row r="40" spans="1:25" ht="15" customHeight="1" x14ac:dyDescent="0.25">
      <c r="A40" s="21">
        <v>34</v>
      </c>
      <c r="B40" s="1" t="s">
        <v>63</v>
      </c>
      <c r="C40" s="51">
        <v>0</v>
      </c>
      <c r="D40" s="51">
        <v>0</v>
      </c>
      <c r="E40" s="51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/>
      <c r="Q40" s="23"/>
      <c r="R40" s="23"/>
      <c r="S40" s="23"/>
      <c r="T40" s="23"/>
      <c r="U40" s="23"/>
      <c r="V40" s="23"/>
      <c r="W40" s="23"/>
      <c r="X40" s="23"/>
      <c r="Y40" s="23"/>
    </row>
    <row r="41" spans="1:25" ht="15" customHeight="1" x14ac:dyDescent="0.25">
      <c r="A41" s="21">
        <v>35</v>
      </c>
      <c r="B41" s="1" t="s">
        <v>64</v>
      </c>
      <c r="C41" s="51">
        <v>0</v>
      </c>
      <c r="D41" s="51">
        <v>0</v>
      </c>
      <c r="E41" s="51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/>
      <c r="Q41" s="23"/>
      <c r="R41" s="23"/>
      <c r="S41" s="23"/>
      <c r="T41" s="23"/>
      <c r="U41" s="23"/>
      <c r="V41" s="23"/>
      <c r="W41" s="23"/>
      <c r="X41" s="23"/>
      <c r="Y41" s="23"/>
    </row>
    <row r="42" spans="1:25" ht="15" customHeight="1" x14ac:dyDescent="0.25">
      <c r="A42" s="21">
        <v>36</v>
      </c>
      <c r="B42" s="1" t="s">
        <v>65</v>
      </c>
      <c r="C42" s="51">
        <v>0</v>
      </c>
      <c r="D42" s="51">
        <v>0</v>
      </c>
      <c r="E42" s="51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/>
      <c r="Q42" s="23"/>
      <c r="R42" s="23"/>
      <c r="S42" s="23"/>
      <c r="T42" s="23"/>
      <c r="U42" s="23"/>
      <c r="V42" s="23"/>
      <c r="W42" s="23"/>
      <c r="X42" s="23"/>
      <c r="Y42" s="23"/>
    </row>
    <row r="43" spans="1:25" ht="15" customHeight="1" x14ac:dyDescent="0.25">
      <c r="A43" s="21">
        <v>37</v>
      </c>
      <c r="B43" s="1" t="s">
        <v>66</v>
      </c>
      <c r="C43" s="51">
        <v>0</v>
      </c>
      <c r="D43" s="51">
        <v>0</v>
      </c>
      <c r="E43" s="51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/>
      <c r="Q43" s="23"/>
      <c r="R43" s="23"/>
      <c r="S43" s="23"/>
      <c r="T43" s="23"/>
      <c r="U43" s="23"/>
      <c r="V43" s="23"/>
      <c r="W43" s="23"/>
      <c r="X43" s="23"/>
      <c r="Y43" s="23"/>
    </row>
    <row r="44" spans="1:25" ht="15" customHeight="1" x14ac:dyDescent="0.25">
      <c r="A44" s="21">
        <v>38</v>
      </c>
      <c r="B44" s="1" t="s">
        <v>67</v>
      </c>
      <c r="C44" s="51">
        <v>0</v>
      </c>
      <c r="D44" s="51">
        <v>0</v>
      </c>
      <c r="E44" s="51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/>
      <c r="Q44" s="23"/>
      <c r="R44" s="23"/>
      <c r="S44" s="23"/>
      <c r="T44" s="23"/>
      <c r="U44" s="23"/>
      <c r="V44" s="23"/>
      <c r="W44" s="23"/>
      <c r="X44" s="23"/>
      <c r="Y44" s="23"/>
    </row>
    <row r="45" spans="1:25" ht="15" customHeight="1" x14ac:dyDescent="0.25">
      <c r="A45" s="21">
        <v>39</v>
      </c>
      <c r="B45" s="1" t="s">
        <v>68</v>
      </c>
      <c r="C45" s="51">
        <v>0</v>
      </c>
      <c r="D45" s="51">
        <v>0</v>
      </c>
      <c r="E45" s="51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/>
      <c r="Q45" s="23"/>
      <c r="R45" s="23"/>
      <c r="S45" s="23"/>
      <c r="T45" s="23"/>
      <c r="U45" s="23"/>
      <c r="V45" s="23"/>
      <c r="W45" s="23"/>
      <c r="X45" s="23"/>
      <c r="Y45" s="23"/>
    </row>
    <row r="46" spans="1:25" ht="15" customHeight="1" x14ac:dyDescent="0.25">
      <c r="A46" s="21">
        <v>40</v>
      </c>
      <c r="B46" s="1" t="s">
        <v>69</v>
      </c>
      <c r="C46" s="51">
        <v>0</v>
      </c>
      <c r="D46" s="51">
        <v>0</v>
      </c>
      <c r="E46" s="51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/>
      <c r="Q46" s="23"/>
      <c r="R46" s="23"/>
      <c r="S46" s="23"/>
      <c r="T46" s="23"/>
      <c r="U46" s="23"/>
      <c r="V46" s="23"/>
      <c r="W46" s="23"/>
      <c r="X46" s="23"/>
      <c r="Y46" s="23"/>
    </row>
    <row r="47" spans="1:25" ht="15" customHeight="1" x14ac:dyDescent="0.25">
      <c r="A47" s="21">
        <v>41</v>
      </c>
      <c r="B47" s="1" t="s">
        <v>70</v>
      </c>
      <c r="C47" s="51">
        <v>0</v>
      </c>
      <c r="D47" s="51">
        <v>0</v>
      </c>
      <c r="E47" s="51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/>
      <c r="Q47" s="23"/>
      <c r="R47" s="23"/>
      <c r="S47" s="23"/>
      <c r="T47" s="23"/>
      <c r="U47" s="23"/>
      <c r="V47" s="23"/>
      <c r="W47" s="23"/>
      <c r="X47" s="23"/>
      <c r="Y47" s="23"/>
    </row>
    <row r="48" spans="1:25" ht="15" customHeight="1" x14ac:dyDescent="0.25">
      <c r="A48" s="21">
        <v>42</v>
      </c>
      <c r="B48" s="1" t="s">
        <v>71</v>
      </c>
      <c r="C48" s="51">
        <v>0</v>
      </c>
      <c r="D48" s="51">
        <v>0</v>
      </c>
      <c r="E48" s="51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/>
      <c r="Q48" s="23"/>
      <c r="R48" s="23"/>
      <c r="S48" s="23"/>
      <c r="T48" s="23"/>
      <c r="U48" s="23"/>
      <c r="V48" s="23"/>
      <c r="W48" s="23"/>
      <c r="X48" s="23"/>
      <c r="Y48" s="23"/>
    </row>
    <row r="49" spans="1:25" ht="15" customHeight="1" x14ac:dyDescent="0.25">
      <c r="A49" s="21">
        <v>43</v>
      </c>
      <c r="B49" s="1" t="s">
        <v>72</v>
      </c>
      <c r="C49" s="51">
        <v>0</v>
      </c>
      <c r="D49" s="51">
        <v>0</v>
      </c>
      <c r="E49" s="51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/>
      <c r="Q49" s="23"/>
      <c r="R49" s="23"/>
      <c r="S49" s="23"/>
      <c r="T49" s="23"/>
      <c r="U49" s="23"/>
      <c r="V49" s="23"/>
      <c r="W49" s="23"/>
      <c r="X49" s="23"/>
      <c r="Y49" s="23"/>
    </row>
    <row r="50" spans="1:25" ht="15" customHeight="1" x14ac:dyDescent="0.25">
      <c r="A50" s="21">
        <v>44</v>
      </c>
      <c r="B50" s="1" t="s">
        <v>73</v>
      </c>
      <c r="C50" s="51">
        <v>0</v>
      </c>
      <c r="D50" s="51">
        <v>0</v>
      </c>
      <c r="E50" s="51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/>
      <c r="Q50" s="23"/>
      <c r="R50" s="23"/>
      <c r="S50" s="23"/>
      <c r="T50" s="23"/>
      <c r="U50" s="23"/>
      <c r="V50" s="23"/>
      <c r="W50" s="23"/>
      <c r="X50" s="23"/>
      <c r="Y50" s="23"/>
    </row>
    <row r="51" spans="1:25" ht="15" customHeight="1" x14ac:dyDescent="0.25">
      <c r="A51" s="21">
        <v>45</v>
      </c>
      <c r="B51" s="1" t="s">
        <v>74</v>
      </c>
      <c r="C51" s="51">
        <v>0</v>
      </c>
      <c r="D51" s="51">
        <v>0</v>
      </c>
      <c r="E51" s="51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/>
      <c r="Q51" s="23"/>
      <c r="R51" s="23"/>
      <c r="S51" s="23"/>
      <c r="T51" s="23"/>
      <c r="U51" s="23"/>
      <c r="V51" s="23"/>
      <c r="W51" s="23"/>
      <c r="X51" s="23"/>
      <c r="Y51" s="23"/>
    </row>
    <row r="52" spans="1:25" ht="15" customHeight="1" x14ac:dyDescent="0.25">
      <c r="A52" s="21">
        <v>46</v>
      </c>
      <c r="B52" s="1" t="s">
        <v>75</v>
      </c>
      <c r="C52" s="51">
        <v>0</v>
      </c>
      <c r="D52" s="51">
        <v>0</v>
      </c>
      <c r="E52" s="51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/>
      <c r="Q52" s="23"/>
      <c r="R52" s="23"/>
      <c r="S52" s="23"/>
      <c r="T52" s="23"/>
      <c r="U52" s="23"/>
      <c r="V52" s="23"/>
      <c r="W52" s="23"/>
      <c r="X52" s="23"/>
      <c r="Y52" s="23"/>
    </row>
    <row r="53" spans="1:25" ht="15" customHeight="1" x14ac:dyDescent="0.25">
      <c r="A53" s="21">
        <v>47</v>
      </c>
      <c r="B53" s="1" t="s">
        <v>76</v>
      </c>
      <c r="C53" s="51">
        <v>0</v>
      </c>
      <c r="D53" s="51">
        <v>0</v>
      </c>
      <c r="E53" s="51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/>
      <c r="Q53" s="23"/>
      <c r="R53" s="23"/>
      <c r="S53" s="23"/>
      <c r="T53" s="23"/>
      <c r="U53" s="23"/>
      <c r="V53" s="23"/>
      <c r="W53" s="23"/>
      <c r="X53" s="23"/>
      <c r="Y53" s="23"/>
    </row>
    <row r="54" spans="1:25" ht="15" customHeight="1" x14ac:dyDescent="0.25">
      <c r="A54" s="21">
        <v>48</v>
      </c>
      <c r="B54" s="1" t="s">
        <v>77</v>
      </c>
      <c r="C54" s="51">
        <v>0</v>
      </c>
      <c r="D54" s="51">
        <v>0</v>
      </c>
      <c r="E54" s="51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/>
      <c r="Q54" s="23"/>
      <c r="R54" s="23"/>
      <c r="S54" s="23"/>
      <c r="T54" s="23"/>
      <c r="U54" s="23"/>
      <c r="V54" s="23"/>
      <c r="W54" s="23"/>
      <c r="X54" s="23"/>
      <c r="Y54" s="23"/>
    </row>
    <row r="55" spans="1:25" ht="15" customHeight="1" x14ac:dyDescent="0.25">
      <c r="A55" s="21">
        <v>49</v>
      </c>
      <c r="B55" s="1" t="s">
        <v>78</v>
      </c>
      <c r="C55" s="51">
        <v>0</v>
      </c>
      <c r="D55" s="51">
        <v>0</v>
      </c>
      <c r="E55" s="51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/>
      <c r="Q55" s="23"/>
      <c r="R55" s="23"/>
      <c r="S55" s="23"/>
      <c r="T55" s="23"/>
      <c r="U55" s="23"/>
      <c r="V55" s="23"/>
      <c r="W55" s="23"/>
      <c r="X55" s="23"/>
      <c r="Y55" s="23"/>
    </row>
    <row r="56" spans="1:25" ht="15" customHeight="1" x14ac:dyDescent="0.25">
      <c r="A56" s="21">
        <v>50</v>
      </c>
      <c r="B56" s="1" t="s">
        <v>79</v>
      </c>
      <c r="C56" s="51">
        <v>0</v>
      </c>
      <c r="D56" s="51">
        <v>0</v>
      </c>
      <c r="E56" s="51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/>
      <c r="Q56" s="23"/>
      <c r="R56" s="23"/>
      <c r="S56" s="23"/>
      <c r="T56" s="23"/>
      <c r="U56" s="23"/>
      <c r="V56" s="23"/>
      <c r="W56" s="23"/>
      <c r="X56" s="23"/>
      <c r="Y56" s="23"/>
    </row>
    <row r="57" spans="1:25" ht="15" customHeight="1" x14ac:dyDescent="0.25">
      <c r="A57" s="21">
        <v>51</v>
      </c>
      <c r="B57" s="1" t="s">
        <v>80</v>
      </c>
      <c r="C57" s="51">
        <v>0</v>
      </c>
      <c r="D57" s="51">
        <v>0</v>
      </c>
      <c r="E57" s="51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/>
      <c r="Q57" s="23"/>
      <c r="R57" s="23"/>
      <c r="S57" s="23"/>
      <c r="T57" s="23"/>
      <c r="U57" s="23"/>
      <c r="V57" s="23"/>
      <c r="W57" s="23"/>
      <c r="X57" s="23"/>
      <c r="Y57" s="23"/>
    </row>
    <row r="58" spans="1:25" ht="15" customHeight="1" x14ac:dyDescent="0.25">
      <c r="A58" s="21">
        <v>52</v>
      </c>
      <c r="B58" s="1" t="s">
        <v>81</v>
      </c>
      <c r="C58" s="51">
        <v>0</v>
      </c>
      <c r="D58" s="51">
        <v>0</v>
      </c>
      <c r="E58" s="51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/>
      <c r="Q58" s="23"/>
      <c r="R58" s="23"/>
      <c r="S58" s="23"/>
      <c r="T58" s="23"/>
      <c r="U58" s="23"/>
      <c r="V58" s="23"/>
      <c r="W58" s="23"/>
      <c r="X58" s="23"/>
      <c r="Y58" s="23"/>
    </row>
    <row r="59" spans="1:25" ht="15" customHeight="1" x14ac:dyDescent="0.25">
      <c r="A59" s="21">
        <v>53</v>
      </c>
      <c r="B59" s="1" t="s">
        <v>82</v>
      </c>
      <c r="C59" s="51">
        <v>0</v>
      </c>
      <c r="D59" s="51">
        <v>0</v>
      </c>
      <c r="E59" s="51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/>
      <c r="Q59" s="23"/>
      <c r="R59" s="23"/>
      <c r="S59" s="23"/>
      <c r="T59" s="23"/>
      <c r="U59" s="23"/>
      <c r="V59" s="23"/>
      <c r="W59" s="23"/>
      <c r="X59" s="23"/>
      <c r="Y59" s="23"/>
    </row>
    <row r="60" spans="1:25" ht="15" customHeight="1" x14ac:dyDescent="0.25">
      <c r="A60" s="21">
        <v>54</v>
      </c>
      <c r="B60" s="2" t="s">
        <v>83</v>
      </c>
      <c r="C60" s="51">
        <v>0</v>
      </c>
      <c r="D60" s="51">
        <v>0</v>
      </c>
      <c r="E60" s="51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/>
      <c r="Q60" s="23"/>
      <c r="R60" s="23"/>
      <c r="S60" s="23"/>
      <c r="T60" s="23"/>
      <c r="U60" s="23"/>
      <c r="V60" s="23"/>
      <c r="W60" s="23"/>
      <c r="X60" s="23"/>
      <c r="Y60" s="23"/>
    </row>
    <row r="61" spans="1:25" ht="15" customHeight="1" x14ac:dyDescent="0.25">
      <c r="A61" s="21">
        <v>55</v>
      </c>
      <c r="B61" s="2" t="s">
        <v>84</v>
      </c>
      <c r="C61" s="51">
        <v>0</v>
      </c>
      <c r="D61" s="51">
        <v>0</v>
      </c>
      <c r="E61" s="51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/>
      <c r="Q61" s="23"/>
      <c r="R61" s="23"/>
      <c r="S61" s="23"/>
      <c r="T61" s="23"/>
      <c r="U61" s="23"/>
      <c r="V61" s="23"/>
      <c r="W61" s="23"/>
      <c r="X61" s="23"/>
      <c r="Y61" s="23"/>
    </row>
    <row r="62" spans="1:25" ht="15" customHeight="1" x14ac:dyDescent="0.25">
      <c r="A62" s="21">
        <v>56</v>
      </c>
      <c r="B62" s="2" t="s">
        <v>85</v>
      </c>
      <c r="C62" s="51">
        <v>0</v>
      </c>
      <c r="D62" s="51">
        <v>0</v>
      </c>
      <c r="E62" s="51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/>
      <c r="Q62" s="23"/>
      <c r="R62" s="23"/>
      <c r="S62" s="23"/>
      <c r="T62" s="23"/>
      <c r="U62" s="23"/>
      <c r="V62" s="23"/>
      <c r="W62" s="23"/>
      <c r="X62" s="23"/>
      <c r="Y62" s="23"/>
    </row>
    <row r="63" spans="1:25" ht="15" customHeight="1" x14ac:dyDescent="0.25">
      <c r="A63" s="21">
        <v>57</v>
      </c>
      <c r="B63" s="2" t="s">
        <v>86</v>
      </c>
      <c r="C63" s="51">
        <v>0</v>
      </c>
      <c r="D63" s="51">
        <v>0</v>
      </c>
      <c r="E63" s="51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/>
      <c r="Q63" s="23"/>
      <c r="R63" s="23"/>
      <c r="S63" s="23"/>
      <c r="T63" s="23"/>
      <c r="U63" s="23"/>
      <c r="V63" s="23"/>
      <c r="W63" s="23"/>
      <c r="X63" s="23"/>
      <c r="Y63" s="23"/>
    </row>
    <row r="64" spans="1:25" ht="15" customHeight="1" x14ac:dyDescent="0.25">
      <c r="A64" s="21">
        <v>58</v>
      </c>
      <c r="B64" s="2" t="s">
        <v>87</v>
      </c>
      <c r="C64" s="51">
        <v>0</v>
      </c>
      <c r="D64" s="51">
        <v>0</v>
      </c>
      <c r="E64" s="51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/>
      <c r="Q64" s="23"/>
      <c r="R64" s="23"/>
      <c r="S64" s="23"/>
      <c r="T64" s="23"/>
      <c r="U64" s="23"/>
      <c r="V64" s="23"/>
      <c r="W64" s="23"/>
      <c r="X64" s="23"/>
      <c r="Y64" s="23"/>
    </row>
    <row r="65" spans="1:26" ht="15" customHeight="1" x14ac:dyDescent="0.25">
      <c r="A65" s="21">
        <v>59</v>
      </c>
      <c r="B65" s="2" t="s">
        <v>88</v>
      </c>
      <c r="C65" s="51">
        <v>0</v>
      </c>
      <c r="D65" s="51">
        <v>0</v>
      </c>
      <c r="E65" s="51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/>
      <c r="Q65" s="23"/>
      <c r="R65" s="23"/>
      <c r="S65" s="23"/>
      <c r="T65" s="23"/>
      <c r="U65" s="23"/>
      <c r="V65" s="23"/>
      <c r="W65" s="23"/>
      <c r="X65" s="23"/>
      <c r="Y65" s="23"/>
    </row>
    <row r="66" spans="1:26" ht="15" customHeight="1" x14ac:dyDescent="0.25">
      <c r="A66" s="21">
        <v>60</v>
      </c>
      <c r="B66" s="89" t="s">
        <v>116</v>
      </c>
      <c r="C66" s="57">
        <v>0</v>
      </c>
      <c r="D66" s="57">
        <v>0</v>
      </c>
      <c r="E66" s="57">
        <v>0</v>
      </c>
      <c r="F66" s="57">
        <v>0</v>
      </c>
      <c r="G66" s="57">
        <v>0</v>
      </c>
      <c r="H66" s="57">
        <v>0</v>
      </c>
      <c r="I66" s="57">
        <v>0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7">
        <v>0</v>
      </c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9"/>
    </row>
    <row r="67" spans="1:26" s="14" customFormat="1" ht="15.75" customHeight="1" x14ac:dyDescent="0.25">
      <c r="A67" s="24"/>
      <c r="B67" s="27" t="s">
        <v>89</v>
      </c>
      <c r="C67" s="52">
        <f>SUM(C7:C66)</f>
        <v>52534955.170000002</v>
      </c>
      <c r="D67" s="58">
        <f t="shared" ref="D67:O67" si="0">SUM(D7:D66)</f>
        <v>4377911</v>
      </c>
      <c r="E67" s="58">
        <f t="shared" si="0"/>
        <v>4377912</v>
      </c>
      <c r="F67" s="58">
        <f t="shared" si="0"/>
        <v>4377911</v>
      </c>
      <c r="G67" s="58">
        <f t="shared" si="0"/>
        <v>4377913</v>
      </c>
      <c r="H67" s="58">
        <f t="shared" si="0"/>
        <v>4377912</v>
      </c>
      <c r="I67" s="58">
        <f t="shared" si="0"/>
        <v>4377914</v>
      </c>
      <c r="J67" s="58">
        <f t="shared" si="0"/>
        <v>4377912</v>
      </c>
      <c r="K67" s="58">
        <f t="shared" si="0"/>
        <v>4377914</v>
      </c>
      <c r="L67" s="58">
        <f t="shared" si="0"/>
        <v>4377912</v>
      </c>
      <c r="M67" s="58">
        <f t="shared" si="0"/>
        <v>4377913</v>
      </c>
      <c r="N67" s="58">
        <f t="shared" si="0"/>
        <v>4377912</v>
      </c>
      <c r="O67" s="58">
        <f t="shared" si="0"/>
        <v>4377919.17</v>
      </c>
      <c r="P67" s="28">
        <f t="shared" ref="P67" si="1">SUM(P7:P65)</f>
        <v>0</v>
      </c>
      <c r="Q67" s="28">
        <f t="shared" ref="Q67:Y67" ca="1" si="2">SUM(Q7:Q101)</f>
        <v>0</v>
      </c>
      <c r="R67" s="28">
        <f t="shared" ca="1" si="2"/>
        <v>0</v>
      </c>
      <c r="S67" s="28">
        <f t="shared" ca="1" si="2"/>
        <v>0</v>
      </c>
      <c r="T67" s="28">
        <f t="shared" ca="1" si="2"/>
        <v>0</v>
      </c>
      <c r="U67" s="28">
        <f t="shared" ca="1" si="2"/>
        <v>0</v>
      </c>
      <c r="V67" s="28">
        <f t="shared" ca="1" si="2"/>
        <v>0</v>
      </c>
      <c r="W67" s="28">
        <f t="shared" ca="1" si="2"/>
        <v>0</v>
      </c>
      <c r="X67" s="28">
        <f t="shared" ca="1" si="2"/>
        <v>0</v>
      </c>
      <c r="Y67" s="28">
        <f t="shared" ca="1" si="2"/>
        <v>0</v>
      </c>
    </row>
    <row r="68" spans="1:26" x14ac:dyDescent="0.25">
      <c r="C68" s="53"/>
      <c r="D68" s="53"/>
      <c r="E68" s="53"/>
      <c r="P68" s="29"/>
      <c r="U68" s="29"/>
    </row>
    <row r="69" spans="1:26" x14ac:dyDescent="0.25">
      <c r="C69" s="53"/>
      <c r="D69" s="53"/>
      <c r="E69" s="53"/>
      <c r="P69" s="29"/>
      <c r="U69" s="29"/>
    </row>
  </sheetData>
  <sheetProtection formatCells="0" formatColumns="0" formatRows="0" insertColumns="0" insertRows="0" insertHyperlinks="0" deleteColumns="0" deleteRows="0" sort="0" autoFilter="0" pivotTables="0"/>
  <mergeCells count="14">
    <mergeCell ref="A4:A6"/>
    <mergeCell ref="B4:B6"/>
    <mergeCell ref="C4:C6"/>
    <mergeCell ref="D4:O4"/>
    <mergeCell ref="D5:F5"/>
    <mergeCell ref="G5:I5"/>
    <mergeCell ref="J5:L5"/>
    <mergeCell ref="M5:O5"/>
    <mergeCell ref="V5:Y5"/>
    <mergeCell ref="U4:Y4"/>
    <mergeCell ref="P5:P6"/>
    <mergeCell ref="Q5:T5"/>
    <mergeCell ref="U5:U6"/>
    <mergeCell ref="P4:T4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I16" activePane="bottomRight" state="frozen"/>
      <selection pane="topRight"/>
      <selection pane="bottomLeft"/>
      <selection pane="bottomRight" activeCell="K36" sqref="K36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55" customWidth="1"/>
    <col min="8" max="12" width="17.28515625" style="32" customWidth="1"/>
    <col min="13" max="15" width="18.42578125" style="32" customWidth="1"/>
    <col min="16" max="19" width="18" style="32" customWidth="1"/>
    <col min="20" max="20" width="18.42578125" style="11" hidden="1" customWidth="1"/>
    <col min="21" max="24" width="16" style="12" hidden="1" customWidth="1"/>
    <col min="25" max="25" width="17.85546875" style="11" hidden="1" customWidth="1"/>
    <col min="26" max="29" width="16" style="12" hidden="1" customWidth="1"/>
    <col min="30" max="30" width="9.140625" style="8"/>
  </cols>
  <sheetData>
    <row r="1" spans="1:29" x14ac:dyDescent="0.25">
      <c r="S1" s="13" t="s">
        <v>108</v>
      </c>
      <c r="X1" s="13"/>
    </row>
    <row r="3" spans="1:29" s="14" customFormat="1" ht="15" customHeight="1" x14ac:dyDescent="0.25">
      <c r="A3" s="8" t="s">
        <v>109</v>
      </c>
      <c r="B3" s="26"/>
      <c r="C3" s="15"/>
      <c r="D3" s="15"/>
      <c r="E3" s="15"/>
      <c r="F3" s="15"/>
      <c r="G3" s="56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s="81" customFormat="1" ht="28.5" customHeight="1" x14ac:dyDescent="0.25">
      <c r="A4" s="142"/>
      <c r="B4" s="143" t="s">
        <v>4</v>
      </c>
      <c r="C4" s="144" t="s">
        <v>5</v>
      </c>
      <c r="D4" s="144"/>
      <c r="E4" s="144"/>
      <c r="F4" s="144"/>
      <c r="G4" s="128" t="s">
        <v>6</v>
      </c>
      <c r="H4" s="128" t="s">
        <v>7</v>
      </c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 t="s">
        <v>102</v>
      </c>
      <c r="U4" s="128"/>
      <c r="V4" s="128"/>
      <c r="W4" s="128"/>
      <c r="X4" s="128"/>
      <c r="Y4" s="136" t="s">
        <v>103</v>
      </c>
      <c r="Z4" s="137"/>
      <c r="AA4" s="137"/>
      <c r="AB4" s="137"/>
      <c r="AC4" s="138"/>
    </row>
    <row r="5" spans="1:29" s="17" customFormat="1" ht="20.25" customHeight="1" x14ac:dyDescent="0.25">
      <c r="A5" s="142"/>
      <c r="B5" s="143"/>
      <c r="C5" s="145" t="s">
        <v>104</v>
      </c>
      <c r="D5" s="145"/>
      <c r="E5" s="145" t="s">
        <v>105</v>
      </c>
      <c r="F5" s="145"/>
      <c r="G5" s="128"/>
      <c r="H5" s="128" t="s">
        <v>10</v>
      </c>
      <c r="I5" s="128"/>
      <c r="J5" s="128"/>
      <c r="K5" s="128" t="s">
        <v>11</v>
      </c>
      <c r="L5" s="128"/>
      <c r="M5" s="128"/>
      <c r="N5" s="128" t="s">
        <v>12</v>
      </c>
      <c r="O5" s="128"/>
      <c r="P5" s="128"/>
      <c r="Q5" s="128" t="s">
        <v>13</v>
      </c>
      <c r="R5" s="128"/>
      <c r="S5" s="128"/>
      <c r="T5" s="134" t="s">
        <v>6</v>
      </c>
      <c r="U5" s="136" t="s">
        <v>15</v>
      </c>
      <c r="V5" s="137"/>
      <c r="W5" s="137"/>
      <c r="X5" s="138"/>
      <c r="Y5" s="139" t="s">
        <v>6</v>
      </c>
      <c r="Z5" s="136" t="s">
        <v>15</v>
      </c>
      <c r="AA5" s="137"/>
      <c r="AB5" s="137"/>
      <c r="AC5" s="138"/>
    </row>
    <row r="6" spans="1:29" s="80" customFormat="1" ht="14.25" x14ac:dyDescent="0.25">
      <c r="A6" s="142"/>
      <c r="B6" s="143"/>
      <c r="C6" s="79" t="s">
        <v>16</v>
      </c>
      <c r="D6" s="79" t="s">
        <v>17</v>
      </c>
      <c r="E6" s="79" t="s">
        <v>16</v>
      </c>
      <c r="F6" s="79" t="s">
        <v>17</v>
      </c>
      <c r="G6" s="128"/>
      <c r="H6" s="78" t="s">
        <v>18</v>
      </c>
      <c r="I6" s="78" t="s">
        <v>19</v>
      </c>
      <c r="J6" s="78" t="s">
        <v>20</v>
      </c>
      <c r="K6" s="78" t="s">
        <v>21</v>
      </c>
      <c r="L6" s="78" t="s">
        <v>22</v>
      </c>
      <c r="M6" s="78" t="s">
        <v>23</v>
      </c>
      <c r="N6" s="78" t="s">
        <v>24</v>
      </c>
      <c r="O6" s="78" t="s">
        <v>25</v>
      </c>
      <c r="P6" s="78" t="s">
        <v>26</v>
      </c>
      <c r="Q6" s="78" t="s">
        <v>27</v>
      </c>
      <c r="R6" s="78" t="s">
        <v>28</v>
      </c>
      <c r="S6" s="78" t="s">
        <v>29</v>
      </c>
      <c r="T6" s="135"/>
      <c r="U6" s="78" t="s">
        <v>10</v>
      </c>
      <c r="V6" s="78" t="s">
        <v>11</v>
      </c>
      <c r="W6" s="78" t="s">
        <v>12</v>
      </c>
      <c r="X6" s="78" t="s">
        <v>13</v>
      </c>
      <c r="Y6" s="140"/>
      <c r="Z6" s="78" t="s">
        <v>10</v>
      </c>
      <c r="AA6" s="78" t="s">
        <v>11</v>
      </c>
      <c r="AB6" s="78" t="s">
        <v>12</v>
      </c>
      <c r="AC6" s="78" t="s">
        <v>13</v>
      </c>
    </row>
    <row r="7" spans="1:29" ht="15" customHeight="1" x14ac:dyDescent="0.25">
      <c r="A7" s="21">
        <v>1</v>
      </c>
      <c r="B7" s="1" t="s">
        <v>30</v>
      </c>
      <c r="C7" s="37"/>
      <c r="D7" s="37"/>
      <c r="E7" s="22"/>
      <c r="F7" s="22"/>
      <c r="G7" s="57">
        <v>107738701.81999999</v>
      </c>
      <c r="H7" s="23">
        <v>8978226</v>
      </c>
      <c r="I7" s="23">
        <v>8978226</v>
      </c>
      <c r="J7" s="23">
        <v>8978226</v>
      </c>
      <c r="K7" s="23">
        <v>8978222</v>
      </c>
      <c r="L7" s="23">
        <v>8978226</v>
      </c>
      <c r="M7" s="23">
        <v>8978226</v>
      </c>
      <c r="N7" s="23">
        <v>8978226</v>
      </c>
      <c r="O7" s="23">
        <v>8978222</v>
      </c>
      <c r="P7" s="23">
        <v>8978226</v>
      </c>
      <c r="Q7" s="23">
        <v>8978225</v>
      </c>
      <c r="R7" s="23">
        <v>8978226</v>
      </c>
      <c r="S7" s="23">
        <v>8978224.8200000003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15" customHeight="1" x14ac:dyDescent="0.25">
      <c r="A8" s="21">
        <v>2</v>
      </c>
      <c r="B8" s="1" t="s">
        <v>31</v>
      </c>
      <c r="C8" s="37"/>
      <c r="D8" s="37"/>
      <c r="E8" s="22"/>
      <c r="F8" s="22"/>
      <c r="G8" s="57">
        <v>71575500.769999996</v>
      </c>
      <c r="H8" s="23">
        <v>5964623</v>
      </c>
      <c r="I8" s="23">
        <v>5964624</v>
      </c>
      <c r="J8" s="23">
        <v>5964623</v>
      </c>
      <c r="K8" s="23">
        <v>5964624</v>
      </c>
      <c r="L8" s="23">
        <v>5964625</v>
      </c>
      <c r="M8" s="23">
        <v>5964625</v>
      </c>
      <c r="N8" s="23">
        <v>5964626</v>
      </c>
      <c r="O8" s="23">
        <v>5964626</v>
      </c>
      <c r="P8" s="23">
        <v>5964626</v>
      </c>
      <c r="Q8" s="23">
        <v>5964626</v>
      </c>
      <c r="R8" s="23">
        <v>5964626</v>
      </c>
      <c r="S8" s="23">
        <v>5964626.7699999996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15" customHeight="1" x14ac:dyDescent="0.25">
      <c r="A9" s="21">
        <v>3</v>
      </c>
      <c r="B9" s="1" t="s">
        <v>32</v>
      </c>
      <c r="C9" s="37"/>
      <c r="D9" s="37"/>
      <c r="E9" s="22"/>
      <c r="F9" s="22"/>
      <c r="G9" s="57">
        <v>117618037.03</v>
      </c>
      <c r="H9" s="23">
        <v>9801501</v>
      </c>
      <c r="I9" s="23">
        <v>9801502</v>
      </c>
      <c r="J9" s="23">
        <v>9801501</v>
      </c>
      <c r="K9" s="23">
        <v>9801503</v>
      </c>
      <c r="L9" s="23">
        <v>9801503</v>
      </c>
      <c r="M9" s="23">
        <v>9801504</v>
      </c>
      <c r="N9" s="23">
        <v>9801503</v>
      </c>
      <c r="O9" s="23">
        <v>9801504</v>
      </c>
      <c r="P9" s="23">
        <v>9801503</v>
      </c>
      <c r="Q9" s="23">
        <v>9801504</v>
      </c>
      <c r="R9" s="23">
        <v>9801503</v>
      </c>
      <c r="S9" s="23">
        <v>9801506.0299999993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15" customHeight="1" x14ac:dyDescent="0.25">
      <c r="A10" s="21">
        <v>4</v>
      </c>
      <c r="B10" s="1" t="s">
        <v>33</v>
      </c>
      <c r="C10" s="37"/>
      <c r="D10" s="37"/>
      <c r="E10" s="22"/>
      <c r="F10" s="22"/>
      <c r="G10" s="57">
        <v>93531839.069999993</v>
      </c>
      <c r="H10" s="23">
        <v>7584012</v>
      </c>
      <c r="I10" s="23">
        <v>7584012</v>
      </c>
      <c r="J10" s="23">
        <v>7584012</v>
      </c>
      <c r="K10" s="23">
        <v>10107712.640000001</v>
      </c>
      <c r="L10" s="23">
        <v>7584013</v>
      </c>
      <c r="M10" s="23">
        <v>7584011</v>
      </c>
      <c r="N10" s="23">
        <v>7584013</v>
      </c>
      <c r="O10" s="23">
        <v>7584010</v>
      </c>
      <c r="P10" s="23">
        <v>7584012</v>
      </c>
      <c r="Q10" s="23">
        <v>7584011</v>
      </c>
      <c r="R10" s="23">
        <v>7584013</v>
      </c>
      <c r="S10" s="23">
        <v>7584007.4299999997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15" customHeight="1" x14ac:dyDescent="0.25">
      <c r="A11" s="21">
        <v>5</v>
      </c>
      <c r="B11" s="1" t="s">
        <v>34</v>
      </c>
      <c r="C11" s="37"/>
      <c r="D11" s="37"/>
      <c r="E11" s="22"/>
      <c r="F11" s="22"/>
      <c r="G11" s="57">
        <v>65278941.539999999</v>
      </c>
      <c r="H11" s="23">
        <v>5453791</v>
      </c>
      <c r="I11" s="23">
        <v>5453791</v>
      </c>
      <c r="J11" s="23">
        <v>5453792</v>
      </c>
      <c r="K11" s="23">
        <v>5287240.96</v>
      </c>
      <c r="L11" s="23">
        <v>5453791</v>
      </c>
      <c r="M11" s="23">
        <v>5453792</v>
      </c>
      <c r="N11" s="23">
        <v>5453791</v>
      </c>
      <c r="O11" s="23">
        <v>5453789</v>
      </c>
      <c r="P11" s="23">
        <v>5453792</v>
      </c>
      <c r="Q11" s="23">
        <v>5453790</v>
      </c>
      <c r="R11" s="23">
        <v>5453791</v>
      </c>
      <c r="S11" s="23">
        <v>5453790.5800000001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15" customHeight="1" x14ac:dyDescent="0.25">
      <c r="A12" s="21">
        <v>6</v>
      </c>
      <c r="B12" s="1" t="s">
        <v>35</v>
      </c>
      <c r="C12" s="37"/>
      <c r="D12" s="37"/>
      <c r="E12" s="22"/>
      <c r="F12" s="22"/>
      <c r="G12" s="57">
        <v>100747670.19</v>
      </c>
      <c r="H12" s="23">
        <v>8411472</v>
      </c>
      <c r="I12" s="23">
        <v>8261312</v>
      </c>
      <c r="J12" s="23">
        <v>8371634.5999999996</v>
      </c>
      <c r="K12" s="23">
        <v>8411473</v>
      </c>
      <c r="L12" s="23">
        <v>8411472</v>
      </c>
      <c r="M12" s="23">
        <v>8411473</v>
      </c>
      <c r="N12" s="23">
        <v>8411472</v>
      </c>
      <c r="O12" s="23">
        <v>8411473</v>
      </c>
      <c r="P12" s="23">
        <v>8411470</v>
      </c>
      <c r="Q12" s="23">
        <v>8411474</v>
      </c>
      <c r="R12" s="23">
        <v>8411472</v>
      </c>
      <c r="S12" s="23">
        <v>8411472.5899999999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15" customHeight="1" x14ac:dyDescent="0.25">
      <c r="A13" s="21">
        <v>7</v>
      </c>
      <c r="B13" s="1" t="s">
        <v>36</v>
      </c>
      <c r="C13" s="37"/>
      <c r="D13" s="37"/>
      <c r="E13" s="22"/>
      <c r="F13" s="22"/>
      <c r="G13" s="57">
        <v>79357461.230000004</v>
      </c>
      <c r="H13" s="23">
        <v>6568437</v>
      </c>
      <c r="I13" s="23">
        <v>6568435</v>
      </c>
      <c r="J13" s="23">
        <v>6568438</v>
      </c>
      <c r="K13" s="23">
        <v>7104654.2699999996</v>
      </c>
      <c r="L13" s="23">
        <v>6568438</v>
      </c>
      <c r="M13" s="23">
        <v>6568437</v>
      </c>
      <c r="N13" s="23">
        <v>6568438</v>
      </c>
      <c r="O13" s="23">
        <v>6568435</v>
      </c>
      <c r="P13" s="23">
        <v>6568439</v>
      </c>
      <c r="Q13" s="23">
        <v>6568436</v>
      </c>
      <c r="R13" s="23">
        <v>6568438</v>
      </c>
      <c r="S13" s="23">
        <v>6568435.96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15" customHeight="1" x14ac:dyDescent="0.25">
      <c r="A14" s="21">
        <v>8</v>
      </c>
      <c r="B14" s="1" t="s">
        <v>37</v>
      </c>
      <c r="C14" s="37"/>
      <c r="D14" s="37"/>
      <c r="E14" s="22"/>
      <c r="F14" s="22"/>
      <c r="G14" s="57">
        <v>74260234.629999995</v>
      </c>
      <c r="H14" s="23">
        <v>6244652</v>
      </c>
      <c r="I14" s="23">
        <v>6244652</v>
      </c>
      <c r="J14" s="23">
        <v>6244653</v>
      </c>
      <c r="K14" s="23">
        <v>5569057.4100000001</v>
      </c>
      <c r="L14" s="23">
        <v>6244652</v>
      </c>
      <c r="M14" s="23">
        <v>6244654</v>
      </c>
      <c r="N14" s="23">
        <v>6244652</v>
      </c>
      <c r="O14" s="23">
        <v>6244651</v>
      </c>
      <c r="P14" s="23">
        <v>6244653</v>
      </c>
      <c r="Q14" s="23">
        <v>6244653</v>
      </c>
      <c r="R14" s="23">
        <v>6244652</v>
      </c>
      <c r="S14" s="23">
        <v>6244653.2199999997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15" customHeight="1" x14ac:dyDescent="0.25">
      <c r="A15" s="21">
        <v>9</v>
      </c>
      <c r="B15" s="1" t="s">
        <v>38</v>
      </c>
      <c r="C15" s="37"/>
      <c r="D15" s="37"/>
      <c r="E15" s="22"/>
      <c r="F15" s="22"/>
      <c r="G15" s="57">
        <v>37479300.700000003</v>
      </c>
      <c r="H15" s="23">
        <v>3108525</v>
      </c>
      <c r="I15" s="23">
        <v>3108525</v>
      </c>
      <c r="J15" s="23">
        <v>3108526</v>
      </c>
      <c r="K15" s="23">
        <v>3285504.45</v>
      </c>
      <c r="L15" s="23">
        <v>3108526</v>
      </c>
      <c r="M15" s="23">
        <v>3108529</v>
      </c>
      <c r="N15" s="23">
        <v>3108526</v>
      </c>
      <c r="O15" s="23">
        <v>3108528</v>
      </c>
      <c r="P15" s="23">
        <v>3108527</v>
      </c>
      <c r="Q15" s="23">
        <v>3108528</v>
      </c>
      <c r="R15" s="23">
        <v>3108526</v>
      </c>
      <c r="S15" s="23">
        <v>3108530.25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15.95" customHeight="1" x14ac:dyDescent="0.25">
      <c r="A16" s="21">
        <v>10</v>
      </c>
      <c r="B16" s="1" t="s">
        <v>39</v>
      </c>
      <c r="C16" s="37"/>
      <c r="D16" s="37"/>
      <c r="E16" s="22"/>
      <c r="F16" s="22"/>
      <c r="G16" s="57">
        <v>39602391.972999997</v>
      </c>
      <c r="H16" s="23">
        <v>3295428</v>
      </c>
      <c r="I16" s="23">
        <v>3295429</v>
      </c>
      <c r="J16" s="23">
        <v>3295427</v>
      </c>
      <c r="K16" s="23">
        <v>3352682.37</v>
      </c>
      <c r="L16" s="23">
        <v>3295429</v>
      </c>
      <c r="M16" s="23">
        <v>3295426</v>
      </c>
      <c r="N16" s="23">
        <v>3295429</v>
      </c>
      <c r="O16" s="23">
        <v>3295430</v>
      </c>
      <c r="P16" s="23">
        <v>3295427</v>
      </c>
      <c r="Q16" s="23">
        <v>3295428</v>
      </c>
      <c r="R16" s="23">
        <v>3295429</v>
      </c>
      <c r="S16" s="23">
        <v>3295427.6030000001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30" ht="15" customHeight="1" x14ac:dyDescent="0.25">
      <c r="A17" s="21">
        <v>11</v>
      </c>
      <c r="B17" s="1" t="s">
        <v>40</v>
      </c>
      <c r="C17" s="37"/>
      <c r="D17" s="37"/>
      <c r="E17" s="22"/>
      <c r="F17" s="22"/>
      <c r="G17" s="57">
        <v>130511718.31999999</v>
      </c>
      <c r="H17" s="23">
        <v>10875976</v>
      </c>
      <c r="I17" s="23">
        <v>10875976</v>
      </c>
      <c r="J17" s="23">
        <v>10875975</v>
      </c>
      <c r="K17" s="23">
        <v>10875976</v>
      </c>
      <c r="L17" s="23">
        <v>10875977</v>
      </c>
      <c r="M17" s="23">
        <v>10875976</v>
      </c>
      <c r="N17" s="23">
        <v>10875977</v>
      </c>
      <c r="O17" s="23">
        <v>10875977</v>
      </c>
      <c r="P17" s="23">
        <v>10875976</v>
      </c>
      <c r="Q17" s="23">
        <v>10875977</v>
      </c>
      <c r="R17" s="23">
        <v>10875977</v>
      </c>
      <c r="S17" s="23">
        <v>10875978.32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30" s="96" customFormat="1" ht="15" customHeight="1" x14ac:dyDescent="0.25">
      <c r="A18" s="91">
        <v>12</v>
      </c>
      <c r="B18" s="92" t="s">
        <v>41</v>
      </c>
      <c r="C18" s="93"/>
      <c r="D18" s="93"/>
      <c r="E18" s="91"/>
      <c r="F18" s="91"/>
      <c r="G18" s="94">
        <v>821367534.90999997</v>
      </c>
      <c r="H18" s="94">
        <v>65748046</v>
      </c>
      <c r="I18" s="94">
        <v>65748046</v>
      </c>
      <c r="J18" s="94">
        <v>65748046</v>
      </c>
      <c r="K18" s="94">
        <v>71054921.879999995</v>
      </c>
      <c r="L18" s="94">
        <v>78001407.159999996</v>
      </c>
      <c r="M18" s="94">
        <v>67866724</v>
      </c>
      <c r="N18" s="94">
        <v>67866724</v>
      </c>
      <c r="O18" s="94">
        <v>67866724</v>
      </c>
      <c r="P18" s="94">
        <v>67866724</v>
      </c>
      <c r="Q18" s="94">
        <v>67866724</v>
      </c>
      <c r="R18" s="94">
        <v>67866724</v>
      </c>
      <c r="S18" s="94">
        <v>67866723.870000005</v>
      </c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5"/>
    </row>
    <row r="19" spans="1:30" ht="15" customHeight="1" x14ac:dyDescent="0.25">
      <c r="A19" s="21">
        <v>13</v>
      </c>
      <c r="B19" s="1" t="s">
        <v>42</v>
      </c>
      <c r="C19" s="37"/>
      <c r="D19" s="37"/>
      <c r="E19" s="22"/>
      <c r="F19" s="22"/>
      <c r="G19" s="57">
        <v>535528817.79000002</v>
      </c>
      <c r="H19" s="23">
        <v>45486519</v>
      </c>
      <c r="I19" s="23">
        <v>45486519</v>
      </c>
      <c r="J19" s="23">
        <v>36121432.600000001</v>
      </c>
      <c r="K19" s="23">
        <v>38547283.039999999</v>
      </c>
      <c r="L19" s="23">
        <v>45503762</v>
      </c>
      <c r="M19" s="23">
        <v>45503769</v>
      </c>
      <c r="N19" s="23">
        <v>46360705.850000001</v>
      </c>
      <c r="O19" s="23">
        <v>46503763</v>
      </c>
      <c r="P19" s="23">
        <v>46503767</v>
      </c>
      <c r="Q19" s="23">
        <v>46503764</v>
      </c>
      <c r="R19" s="23">
        <v>46503763</v>
      </c>
      <c r="S19" s="23">
        <v>46503770.299999997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30" ht="15" customHeight="1" x14ac:dyDescent="0.25">
      <c r="A20" s="21">
        <v>14</v>
      </c>
      <c r="B20" s="1" t="s">
        <v>43</v>
      </c>
      <c r="C20" s="37"/>
      <c r="D20" s="37"/>
      <c r="E20" s="22"/>
      <c r="F20" s="22"/>
      <c r="G20" s="57">
        <v>269239810.27999997</v>
      </c>
      <c r="H20" s="23">
        <v>21838859</v>
      </c>
      <c r="I20" s="23">
        <v>21838860</v>
      </c>
      <c r="J20" s="23">
        <v>21838863</v>
      </c>
      <c r="K20" s="23">
        <v>29012312</v>
      </c>
      <c r="L20" s="23">
        <v>21838864</v>
      </c>
      <c r="M20" s="23">
        <v>21838864</v>
      </c>
      <c r="N20" s="23">
        <v>21838865</v>
      </c>
      <c r="O20" s="23">
        <v>21838863</v>
      </c>
      <c r="P20" s="23">
        <v>21838866</v>
      </c>
      <c r="Q20" s="23">
        <v>21838865</v>
      </c>
      <c r="R20" s="23">
        <v>21838865</v>
      </c>
      <c r="S20" s="23">
        <v>21838864.280000001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30" ht="15" customHeight="1" x14ac:dyDescent="0.25">
      <c r="A21" s="21">
        <v>15</v>
      </c>
      <c r="B21" s="1" t="s">
        <v>44</v>
      </c>
      <c r="C21" s="37"/>
      <c r="D21" s="37"/>
      <c r="E21" s="22"/>
      <c r="F21" s="22"/>
      <c r="G21" s="57">
        <v>244209314.31</v>
      </c>
      <c r="H21" s="23">
        <v>19845391</v>
      </c>
      <c r="I21" s="23">
        <v>19845392</v>
      </c>
      <c r="J21" s="23">
        <v>19845391</v>
      </c>
      <c r="K21" s="23">
        <v>19845392</v>
      </c>
      <c r="L21" s="23">
        <v>25910000.309999999</v>
      </c>
      <c r="M21" s="23">
        <v>19845392</v>
      </c>
      <c r="N21" s="23">
        <v>19845392</v>
      </c>
      <c r="O21" s="23">
        <v>19845393</v>
      </c>
      <c r="P21" s="23">
        <v>19845392</v>
      </c>
      <c r="Q21" s="23">
        <v>19845392</v>
      </c>
      <c r="R21" s="23">
        <v>19845392</v>
      </c>
      <c r="S21" s="23">
        <v>19845395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30" ht="15" customHeight="1" x14ac:dyDescent="0.25">
      <c r="A22" s="21">
        <v>16</v>
      </c>
      <c r="B22" s="1" t="s">
        <v>45</v>
      </c>
      <c r="C22" s="37"/>
      <c r="D22" s="37"/>
      <c r="E22" s="22"/>
      <c r="F22" s="22"/>
      <c r="G22" s="57">
        <v>668132299.65999997</v>
      </c>
      <c r="H22" s="23">
        <v>55677691</v>
      </c>
      <c r="I22" s="23">
        <v>55677692</v>
      </c>
      <c r="J22" s="23">
        <v>55677690</v>
      </c>
      <c r="K22" s="23">
        <v>55677693</v>
      </c>
      <c r="L22" s="23">
        <v>55677691</v>
      </c>
      <c r="M22" s="23">
        <v>55677692</v>
      </c>
      <c r="N22" s="23">
        <v>55677691</v>
      </c>
      <c r="O22" s="23">
        <v>55677693</v>
      </c>
      <c r="P22" s="23">
        <v>55677690</v>
      </c>
      <c r="Q22" s="23">
        <v>55677693</v>
      </c>
      <c r="R22" s="23">
        <v>55677691</v>
      </c>
      <c r="S22" s="23">
        <v>55677692.659999996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30" ht="15" customHeight="1" x14ac:dyDescent="0.25">
      <c r="A23" s="21">
        <v>17</v>
      </c>
      <c r="B23" s="1" t="s">
        <v>46</v>
      </c>
      <c r="C23" s="37"/>
      <c r="D23" s="37"/>
      <c r="E23" s="22"/>
      <c r="F23" s="22"/>
      <c r="G23" s="57">
        <v>204570042.13</v>
      </c>
      <c r="H23" s="23">
        <v>16950211</v>
      </c>
      <c r="I23" s="23">
        <v>16950211</v>
      </c>
      <c r="J23" s="23">
        <v>16950209</v>
      </c>
      <c r="K23" s="23">
        <v>18117720.07</v>
      </c>
      <c r="L23" s="23">
        <v>16950211</v>
      </c>
      <c r="M23" s="23">
        <v>16950210</v>
      </c>
      <c r="N23" s="23">
        <v>16950211</v>
      </c>
      <c r="O23" s="23">
        <v>16950213</v>
      </c>
      <c r="P23" s="23">
        <v>16950209</v>
      </c>
      <c r="Q23" s="23">
        <v>16950212</v>
      </c>
      <c r="R23" s="23">
        <v>16950211</v>
      </c>
      <c r="S23" s="23">
        <v>16950214.059999999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30" ht="15" customHeight="1" x14ac:dyDescent="0.25">
      <c r="A24" s="21">
        <v>18</v>
      </c>
      <c r="B24" s="1" t="s">
        <v>47</v>
      </c>
      <c r="C24" s="37"/>
      <c r="D24" s="37"/>
      <c r="E24" s="22"/>
      <c r="F24" s="22"/>
      <c r="G24" s="57">
        <v>139763882.36000001</v>
      </c>
      <c r="H24" s="23">
        <v>11195574</v>
      </c>
      <c r="I24" s="23">
        <v>11195574</v>
      </c>
      <c r="J24" s="23">
        <v>11195575</v>
      </c>
      <c r="K24" s="23">
        <v>15970907.84</v>
      </c>
      <c r="L24" s="23">
        <v>11837227.550000001</v>
      </c>
      <c r="M24" s="23">
        <v>11195575</v>
      </c>
      <c r="N24" s="23">
        <v>11195575</v>
      </c>
      <c r="O24" s="23">
        <v>11195574</v>
      </c>
      <c r="P24" s="23">
        <v>11195575</v>
      </c>
      <c r="Q24" s="23">
        <v>11195575</v>
      </c>
      <c r="R24" s="23">
        <v>11195575</v>
      </c>
      <c r="S24" s="23">
        <v>11195574.970000001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30" ht="15" customHeight="1" x14ac:dyDescent="0.25">
      <c r="A25" s="21">
        <v>19</v>
      </c>
      <c r="B25" s="1" t="s">
        <v>48</v>
      </c>
      <c r="C25" s="37"/>
      <c r="D25" s="37"/>
      <c r="E25" s="22"/>
      <c r="F25" s="22"/>
      <c r="G25" s="57">
        <v>42940990.149999999</v>
      </c>
      <c r="H25" s="23">
        <v>3700260</v>
      </c>
      <c r="I25" s="23">
        <v>3700260</v>
      </c>
      <c r="J25" s="23">
        <v>3700260</v>
      </c>
      <c r="K25" s="23">
        <v>2238130.56</v>
      </c>
      <c r="L25" s="23">
        <v>3700260</v>
      </c>
      <c r="M25" s="23">
        <v>3700260</v>
      </c>
      <c r="N25" s="23">
        <v>3700260</v>
      </c>
      <c r="O25" s="23">
        <v>3700260</v>
      </c>
      <c r="P25" s="23">
        <v>3700260</v>
      </c>
      <c r="Q25" s="23">
        <v>3700260</v>
      </c>
      <c r="R25" s="23">
        <v>3700260</v>
      </c>
      <c r="S25" s="23">
        <v>3700259.59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30" ht="15" customHeight="1" x14ac:dyDescent="0.25">
      <c r="A26" s="21">
        <v>20</v>
      </c>
      <c r="B26" s="1" t="s">
        <v>49</v>
      </c>
      <c r="C26" s="37"/>
      <c r="D26" s="37"/>
      <c r="E26" s="22"/>
      <c r="F26" s="22"/>
      <c r="G26" s="57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30" ht="15" customHeight="1" x14ac:dyDescent="0.25">
      <c r="A27" s="21">
        <v>21</v>
      </c>
      <c r="B27" s="1" t="s">
        <v>50</v>
      </c>
      <c r="C27" s="37"/>
      <c r="D27" s="37"/>
      <c r="E27" s="22"/>
      <c r="F27" s="22"/>
      <c r="G27" s="57">
        <v>355944967.94</v>
      </c>
      <c r="H27" s="23">
        <v>29662081</v>
      </c>
      <c r="I27" s="23">
        <v>29662081</v>
      </c>
      <c r="J27" s="23">
        <v>29662081</v>
      </c>
      <c r="K27" s="23">
        <v>29662080</v>
      </c>
      <c r="L27" s="23">
        <v>29662081</v>
      </c>
      <c r="M27" s="23">
        <v>29662081</v>
      </c>
      <c r="N27" s="23">
        <v>29662081</v>
      </c>
      <c r="O27" s="23">
        <v>29662080</v>
      </c>
      <c r="P27" s="23">
        <v>29662081</v>
      </c>
      <c r="Q27" s="23">
        <v>29662080</v>
      </c>
      <c r="R27" s="23">
        <v>29662081</v>
      </c>
      <c r="S27" s="23">
        <v>29662079.940000001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30" ht="15" customHeight="1" x14ac:dyDescent="0.25">
      <c r="A28" s="21">
        <v>22</v>
      </c>
      <c r="B28" s="1" t="s">
        <v>51</v>
      </c>
      <c r="C28" s="37"/>
      <c r="D28" s="37"/>
      <c r="E28" s="22"/>
      <c r="F28" s="22"/>
      <c r="G28" s="57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30" ht="15" customHeight="1" x14ac:dyDescent="0.25">
      <c r="A29" s="21">
        <v>23</v>
      </c>
      <c r="B29" s="1" t="s">
        <v>52</v>
      </c>
      <c r="C29" s="37"/>
      <c r="D29" s="37"/>
      <c r="E29" s="22"/>
      <c r="F29" s="22"/>
      <c r="G29" s="57">
        <v>411872306.75999999</v>
      </c>
      <c r="H29" s="23">
        <v>34322692</v>
      </c>
      <c r="I29" s="23">
        <v>34322691</v>
      </c>
      <c r="J29" s="23">
        <v>34322693</v>
      </c>
      <c r="K29" s="23">
        <v>34322691</v>
      </c>
      <c r="L29" s="23">
        <v>34322692</v>
      </c>
      <c r="M29" s="23">
        <v>34322691</v>
      </c>
      <c r="N29" s="23">
        <v>34322693</v>
      </c>
      <c r="O29" s="23">
        <v>34322692</v>
      </c>
      <c r="P29" s="23">
        <v>34322694</v>
      </c>
      <c r="Q29" s="23">
        <v>34322691</v>
      </c>
      <c r="R29" s="23">
        <v>34322693</v>
      </c>
      <c r="S29" s="23">
        <v>34322693.759999998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30" ht="15" customHeight="1" x14ac:dyDescent="0.25">
      <c r="A30" s="21">
        <v>24</v>
      </c>
      <c r="B30" s="1" t="s">
        <v>53</v>
      </c>
      <c r="C30" s="37"/>
      <c r="D30" s="37"/>
      <c r="E30" s="22"/>
      <c r="F30" s="22"/>
      <c r="G30" s="57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30" ht="15" customHeight="1" x14ac:dyDescent="0.25">
      <c r="A31" s="21">
        <v>25</v>
      </c>
      <c r="B31" s="1" t="s">
        <v>54</v>
      </c>
      <c r="C31" s="37"/>
      <c r="D31" s="37"/>
      <c r="E31" s="22"/>
      <c r="F31" s="22"/>
      <c r="G31" s="57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30" ht="15" customHeight="1" x14ac:dyDescent="0.25">
      <c r="A32" s="21">
        <v>26</v>
      </c>
      <c r="B32" s="1" t="s">
        <v>55</v>
      </c>
      <c r="C32" s="37"/>
      <c r="D32" s="37"/>
      <c r="E32" s="22"/>
      <c r="F32" s="22"/>
      <c r="G32" s="57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ht="15" customHeight="1" x14ac:dyDescent="0.25">
      <c r="A33" s="21">
        <v>27</v>
      </c>
      <c r="B33" s="1" t="s">
        <v>56</v>
      </c>
      <c r="C33" s="37"/>
      <c r="D33" s="37"/>
      <c r="E33" s="22"/>
      <c r="F33" s="22"/>
      <c r="G33" s="57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ht="15" customHeight="1" x14ac:dyDescent="0.25">
      <c r="A34" s="21">
        <v>28</v>
      </c>
      <c r="B34" s="1" t="s">
        <v>57</v>
      </c>
      <c r="C34" s="37"/>
      <c r="D34" s="37"/>
      <c r="E34" s="22"/>
      <c r="F34" s="22"/>
      <c r="G34" s="57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ht="15" customHeight="1" x14ac:dyDescent="0.25">
      <c r="A35" s="21">
        <v>29</v>
      </c>
      <c r="B35" s="1" t="s">
        <v>58</v>
      </c>
      <c r="C35" s="37"/>
      <c r="D35" s="37"/>
      <c r="E35" s="22"/>
      <c r="F35" s="22"/>
      <c r="G35" s="57">
        <v>265263805.72999999</v>
      </c>
      <c r="H35" s="23">
        <v>22105314</v>
      </c>
      <c r="I35" s="23">
        <v>22105315</v>
      </c>
      <c r="J35" s="23">
        <v>22105315</v>
      </c>
      <c r="K35" s="23">
        <v>22105316</v>
      </c>
      <c r="L35" s="23">
        <v>22105318</v>
      </c>
      <c r="M35" s="23">
        <v>22105317</v>
      </c>
      <c r="N35" s="23">
        <v>22105318</v>
      </c>
      <c r="O35" s="23">
        <v>22105319</v>
      </c>
      <c r="P35" s="23">
        <v>22105318</v>
      </c>
      <c r="Q35" s="23">
        <v>22105317</v>
      </c>
      <c r="R35" s="23">
        <v>22105318</v>
      </c>
      <c r="S35" s="23">
        <v>22105320.73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ht="15" customHeight="1" x14ac:dyDescent="0.25">
      <c r="A36" s="21">
        <v>30</v>
      </c>
      <c r="B36" s="1" t="s">
        <v>59</v>
      </c>
      <c r="C36" s="37"/>
      <c r="D36" s="37"/>
      <c r="E36" s="22"/>
      <c r="F36" s="22"/>
      <c r="G36" s="57">
        <v>73614020.920000002</v>
      </c>
      <c r="H36" s="23">
        <v>5964493</v>
      </c>
      <c r="I36" s="23">
        <v>5964494</v>
      </c>
      <c r="J36" s="23">
        <v>5964495</v>
      </c>
      <c r="K36" s="23">
        <v>6901347.29</v>
      </c>
      <c r="L36" s="23">
        <v>7067714.6500000004</v>
      </c>
      <c r="M36" s="23">
        <v>5964497</v>
      </c>
      <c r="N36" s="23">
        <v>5964496</v>
      </c>
      <c r="O36" s="23">
        <v>5964496</v>
      </c>
      <c r="P36" s="23">
        <v>5964497</v>
      </c>
      <c r="Q36" s="23">
        <v>5964495</v>
      </c>
      <c r="R36" s="23">
        <v>5964496</v>
      </c>
      <c r="S36" s="23">
        <v>5964499.9800000004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ht="15" customHeight="1" x14ac:dyDescent="0.25">
      <c r="A37" s="21">
        <v>31</v>
      </c>
      <c r="B37" s="1" t="s">
        <v>60</v>
      </c>
      <c r="C37" s="37"/>
      <c r="D37" s="37"/>
      <c r="E37" s="22"/>
      <c r="F37" s="22"/>
      <c r="G37" s="57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ht="15" customHeight="1" x14ac:dyDescent="0.25">
      <c r="A38" s="21">
        <v>32</v>
      </c>
      <c r="B38" s="1" t="s">
        <v>61</v>
      </c>
      <c r="C38" s="37"/>
      <c r="D38" s="37"/>
      <c r="E38" s="22"/>
      <c r="F38" s="22"/>
      <c r="G38" s="57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15" customHeight="1" x14ac:dyDescent="0.25">
      <c r="A39" s="21">
        <v>33</v>
      </c>
      <c r="B39" s="1" t="s">
        <v>62</v>
      </c>
      <c r="C39" s="37"/>
      <c r="D39" s="37"/>
      <c r="E39" s="22"/>
      <c r="F39" s="22"/>
      <c r="G39" s="57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ht="15" customHeight="1" x14ac:dyDescent="0.25">
      <c r="A40" s="21">
        <v>34</v>
      </c>
      <c r="B40" s="1" t="s">
        <v>63</v>
      </c>
      <c r="C40" s="37"/>
      <c r="D40" s="37"/>
      <c r="E40" s="22"/>
      <c r="F40" s="22"/>
      <c r="G40" s="57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ht="15" customHeight="1" x14ac:dyDescent="0.25">
      <c r="A41" s="21">
        <v>35</v>
      </c>
      <c r="B41" s="1" t="s">
        <v>64</v>
      </c>
      <c r="C41" s="3"/>
      <c r="D41" s="3"/>
      <c r="E41" s="22"/>
      <c r="F41" s="22"/>
      <c r="G41" s="57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15" customHeight="1" x14ac:dyDescent="0.25">
      <c r="A42" s="21">
        <v>36</v>
      </c>
      <c r="B42" s="1" t="s">
        <v>65</v>
      </c>
      <c r="C42" s="37"/>
      <c r="D42" s="37"/>
      <c r="E42" s="22"/>
      <c r="F42" s="22"/>
      <c r="G42" s="57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15" customHeight="1" x14ac:dyDescent="0.25">
      <c r="A43" s="21">
        <v>37</v>
      </c>
      <c r="B43" s="1" t="s">
        <v>66</v>
      </c>
      <c r="C43" s="37"/>
      <c r="D43" s="37"/>
      <c r="E43" s="22"/>
      <c r="F43" s="22"/>
      <c r="G43" s="57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15" customHeight="1" x14ac:dyDescent="0.25">
      <c r="A44" s="21">
        <v>38</v>
      </c>
      <c r="B44" s="1" t="s">
        <v>67</v>
      </c>
      <c r="C44" s="37"/>
      <c r="D44" s="37"/>
      <c r="E44" s="22"/>
      <c r="F44" s="22"/>
      <c r="G44" s="57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ht="15" customHeight="1" x14ac:dyDescent="0.25">
      <c r="A45" s="21">
        <v>39</v>
      </c>
      <c r="B45" s="1" t="s">
        <v>68</v>
      </c>
      <c r="C45" s="37"/>
      <c r="D45" s="37"/>
      <c r="E45" s="22"/>
      <c r="F45" s="22"/>
      <c r="G45" s="57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ht="15" customHeight="1" x14ac:dyDescent="0.25">
      <c r="A46" s="21">
        <v>40</v>
      </c>
      <c r="B46" s="1" t="s">
        <v>69</v>
      </c>
      <c r="C46" s="37"/>
      <c r="D46" s="37"/>
      <c r="E46" s="22"/>
      <c r="F46" s="22"/>
      <c r="G46" s="57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ht="15" customHeight="1" x14ac:dyDescent="0.25">
      <c r="A47" s="21">
        <v>41</v>
      </c>
      <c r="B47" s="1" t="s">
        <v>70</v>
      </c>
      <c r="C47" s="37"/>
      <c r="D47" s="37"/>
      <c r="E47" s="22"/>
      <c r="F47" s="22"/>
      <c r="G47" s="57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ht="15" customHeight="1" x14ac:dyDescent="0.25">
      <c r="A48" s="21">
        <v>42</v>
      </c>
      <c r="B48" s="1" t="s">
        <v>71</v>
      </c>
      <c r="C48" s="37"/>
      <c r="D48" s="37"/>
      <c r="E48" s="22"/>
      <c r="F48" s="22"/>
      <c r="G48" s="57">
        <v>3116306.4</v>
      </c>
      <c r="H48" s="23">
        <v>259692</v>
      </c>
      <c r="I48" s="23">
        <v>259692</v>
      </c>
      <c r="J48" s="23">
        <v>259692</v>
      </c>
      <c r="K48" s="23">
        <v>259692</v>
      </c>
      <c r="L48" s="23">
        <v>259692</v>
      </c>
      <c r="M48" s="23">
        <v>259693</v>
      </c>
      <c r="N48" s="23">
        <v>259692</v>
      </c>
      <c r="O48" s="23">
        <v>259692</v>
      </c>
      <c r="P48" s="23">
        <v>259692</v>
      </c>
      <c r="Q48" s="23">
        <v>259692</v>
      </c>
      <c r="R48" s="23">
        <v>259692</v>
      </c>
      <c r="S48" s="23">
        <v>259693.4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ht="15" customHeight="1" x14ac:dyDescent="0.25">
      <c r="A49" s="21">
        <v>43</v>
      </c>
      <c r="B49" s="1" t="s">
        <v>72</v>
      </c>
      <c r="C49" s="37"/>
      <c r="D49" s="37"/>
      <c r="E49" s="22"/>
      <c r="F49" s="22"/>
      <c r="G49" s="57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ht="15" customHeight="1" x14ac:dyDescent="0.25">
      <c r="A50" s="21">
        <v>44</v>
      </c>
      <c r="B50" s="1" t="s">
        <v>73</v>
      </c>
      <c r="C50" s="37"/>
      <c r="D50" s="37"/>
      <c r="E50" s="22"/>
      <c r="F50" s="22"/>
      <c r="G50" s="57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ht="15" customHeight="1" x14ac:dyDescent="0.25">
      <c r="A51" s="21">
        <v>45</v>
      </c>
      <c r="B51" s="1" t="s">
        <v>74</v>
      </c>
      <c r="C51" s="37"/>
      <c r="D51" s="37"/>
      <c r="E51" s="22"/>
      <c r="F51" s="22"/>
      <c r="G51" s="57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ht="15" customHeight="1" x14ac:dyDescent="0.25">
      <c r="A52" s="21">
        <v>46</v>
      </c>
      <c r="B52" s="1" t="s">
        <v>75</v>
      </c>
      <c r="C52" s="37"/>
      <c r="D52" s="37"/>
      <c r="E52" s="22"/>
      <c r="F52" s="22"/>
      <c r="G52" s="57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ht="15" customHeight="1" x14ac:dyDescent="0.25">
      <c r="A53" s="21">
        <v>47</v>
      </c>
      <c r="B53" s="1" t="s">
        <v>76</v>
      </c>
      <c r="C53" s="37"/>
      <c r="D53" s="37"/>
      <c r="E53" s="22"/>
      <c r="F53" s="22"/>
      <c r="G53" s="57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ht="15" customHeight="1" x14ac:dyDescent="0.25">
      <c r="A54" s="21">
        <v>48</v>
      </c>
      <c r="B54" s="1" t="s">
        <v>77</v>
      </c>
      <c r="C54" s="37"/>
      <c r="D54" s="37"/>
      <c r="E54" s="22"/>
      <c r="F54" s="22"/>
      <c r="G54" s="57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ht="15" customHeight="1" x14ac:dyDescent="0.25">
      <c r="A55" s="21">
        <v>49</v>
      </c>
      <c r="B55" s="1" t="s">
        <v>78</v>
      </c>
      <c r="C55" s="37"/>
      <c r="D55" s="37"/>
      <c r="E55" s="22"/>
      <c r="F55" s="22"/>
      <c r="G55" s="57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ht="15" customHeight="1" x14ac:dyDescent="0.25">
      <c r="A56" s="21">
        <v>50</v>
      </c>
      <c r="B56" s="1" t="s">
        <v>79</v>
      </c>
      <c r="C56" s="37"/>
      <c r="D56" s="37"/>
      <c r="E56" s="22"/>
      <c r="F56" s="22"/>
      <c r="G56" s="57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ht="15" customHeight="1" x14ac:dyDescent="0.25">
      <c r="A57" s="21">
        <v>51</v>
      </c>
      <c r="B57" s="1" t="s">
        <v>80</v>
      </c>
      <c r="C57" s="37"/>
      <c r="D57" s="37"/>
      <c r="E57" s="22"/>
      <c r="F57" s="22"/>
      <c r="G57" s="57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ht="15" customHeight="1" x14ac:dyDescent="0.25">
      <c r="A58" s="21">
        <v>52</v>
      </c>
      <c r="B58" s="1" t="s">
        <v>81</v>
      </c>
      <c r="C58" s="37"/>
      <c r="D58" s="37"/>
      <c r="E58" s="22"/>
      <c r="F58" s="22"/>
      <c r="G58" s="57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ht="15" customHeight="1" x14ac:dyDescent="0.25">
      <c r="A59" s="21">
        <v>53</v>
      </c>
      <c r="B59" s="1" t="s">
        <v>82</v>
      </c>
      <c r="C59" s="37"/>
      <c r="D59" s="37"/>
      <c r="E59" s="22"/>
      <c r="F59" s="22"/>
      <c r="G59" s="57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ht="15" customHeight="1" x14ac:dyDescent="0.25">
      <c r="A60" s="21">
        <v>54</v>
      </c>
      <c r="B60" s="2" t="s">
        <v>83</v>
      </c>
      <c r="C60" s="37"/>
      <c r="D60" s="37"/>
      <c r="E60" s="22"/>
      <c r="F60" s="22"/>
      <c r="G60" s="57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ht="15" customHeight="1" x14ac:dyDescent="0.25">
      <c r="A61" s="21">
        <v>55</v>
      </c>
      <c r="B61" s="2" t="s">
        <v>84</v>
      </c>
      <c r="C61" s="37"/>
      <c r="D61" s="37"/>
      <c r="E61" s="22"/>
      <c r="F61" s="22"/>
      <c r="G61" s="57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ht="15" customHeight="1" x14ac:dyDescent="0.25">
      <c r="A62" s="21">
        <v>56</v>
      </c>
      <c r="B62" s="2" t="s">
        <v>85</v>
      </c>
      <c r="C62" s="37"/>
      <c r="D62" s="37"/>
      <c r="E62" s="22"/>
      <c r="F62" s="22"/>
      <c r="G62" s="57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ht="15" customHeight="1" x14ac:dyDescent="0.25">
      <c r="A63" s="21">
        <v>57</v>
      </c>
      <c r="B63" s="2" t="s">
        <v>86</v>
      </c>
      <c r="C63" s="37"/>
      <c r="D63" s="37"/>
      <c r="E63" s="22"/>
      <c r="F63" s="22"/>
      <c r="G63" s="57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ht="15" customHeight="1" x14ac:dyDescent="0.25">
      <c r="A64" s="21">
        <v>58</v>
      </c>
      <c r="B64" s="2" t="s">
        <v>87</v>
      </c>
      <c r="C64" s="37"/>
      <c r="D64" s="37"/>
      <c r="E64" s="22"/>
      <c r="F64" s="22"/>
      <c r="G64" s="57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30" ht="15" customHeight="1" x14ac:dyDescent="0.25">
      <c r="A65" s="21">
        <v>59</v>
      </c>
      <c r="B65" s="2" t="s">
        <v>88</v>
      </c>
      <c r="C65" s="37"/>
      <c r="D65" s="37"/>
      <c r="E65" s="22"/>
      <c r="F65" s="22"/>
      <c r="G65" s="57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/>
      <c r="U65" s="23"/>
      <c r="V65" s="23"/>
      <c r="W65" s="23"/>
      <c r="X65" s="23"/>
      <c r="Y65" s="23"/>
      <c r="Z65" s="23"/>
      <c r="AA65" s="23"/>
      <c r="AB65" s="23"/>
      <c r="AC65" s="23"/>
    </row>
    <row r="66" spans="1:30" ht="15" customHeight="1" x14ac:dyDescent="0.25">
      <c r="A66" s="21">
        <v>60</v>
      </c>
      <c r="B66" s="89" t="s">
        <v>116</v>
      </c>
      <c r="C66" s="37"/>
      <c r="D66" s="37"/>
      <c r="E66" s="22"/>
      <c r="F66" s="22"/>
      <c r="G66" s="57">
        <v>357166342.80000001</v>
      </c>
      <c r="H66" s="57">
        <f>ROUND($G$66/12,2)</f>
        <v>29763861.899999999</v>
      </c>
      <c r="I66" s="57">
        <f t="shared" ref="I66:R66" si="0">ROUND($G$66/12,2)</f>
        <v>29763861.899999999</v>
      </c>
      <c r="J66" s="57">
        <f t="shared" si="0"/>
        <v>29763861.899999999</v>
      </c>
      <c r="K66" s="57">
        <f t="shared" si="0"/>
        <v>29763861.899999999</v>
      </c>
      <c r="L66" s="57">
        <f t="shared" si="0"/>
        <v>29763861.899999999</v>
      </c>
      <c r="M66" s="57">
        <f t="shared" si="0"/>
        <v>29763861.899999999</v>
      </c>
      <c r="N66" s="57">
        <f t="shared" si="0"/>
        <v>29763861.899999999</v>
      </c>
      <c r="O66" s="57">
        <f t="shared" si="0"/>
        <v>29763861.899999999</v>
      </c>
      <c r="P66" s="57">
        <f t="shared" si="0"/>
        <v>29763861.899999999</v>
      </c>
      <c r="Q66" s="57">
        <f t="shared" si="0"/>
        <v>29763861.899999999</v>
      </c>
      <c r="R66" s="57">
        <f t="shared" si="0"/>
        <v>29763861.899999999</v>
      </c>
      <c r="S66" s="57">
        <f>G66-H66-I66-J66-K66-L66-M66-N66-O66-P66-Q66-R66</f>
        <v>29763861.900000021</v>
      </c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9"/>
    </row>
    <row r="67" spans="1:30" s="26" customFormat="1" ht="15.75" customHeight="1" x14ac:dyDescent="0.25">
      <c r="A67" s="24"/>
      <c r="B67" s="27" t="s">
        <v>89</v>
      </c>
      <c r="C67" s="35">
        <f ca="1">SUM(C7:C101)</f>
        <v>0</v>
      </c>
      <c r="D67" s="35">
        <f ca="1">SUM(D7:D101)</f>
        <v>0</v>
      </c>
      <c r="E67" s="22"/>
      <c r="F67" s="22"/>
      <c r="G67" s="58">
        <f>SUM(G7:G66)</f>
        <v>5310432239.4130001</v>
      </c>
      <c r="H67" s="58">
        <f t="shared" ref="H67:S67" si="1">SUM(H7:H66)</f>
        <v>438807327.89999998</v>
      </c>
      <c r="I67" s="58">
        <f t="shared" si="1"/>
        <v>438657172.89999998</v>
      </c>
      <c r="J67" s="58">
        <f t="shared" si="1"/>
        <v>429402412.09999996</v>
      </c>
      <c r="K67" s="58">
        <f t="shared" si="1"/>
        <v>452217998.67999995</v>
      </c>
      <c r="L67" s="58">
        <f t="shared" si="1"/>
        <v>458887434.56999999</v>
      </c>
      <c r="M67" s="58">
        <f t="shared" si="1"/>
        <v>440943279.89999998</v>
      </c>
      <c r="N67" s="58">
        <f t="shared" si="1"/>
        <v>441800218.75</v>
      </c>
      <c r="O67" s="58">
        <f t="shared" si="1"/>
        <v>441943268.89999998</v>
      </c>
      <c r="P67" s="58">
        <f t="shared" si="1"/>
        <v>441943277.89999998</v>
      </c>
      <c r="Q67" s="58">
        <f t="shared" si="1"/>
        <v>441943273.89999998</v>
      </c>
      <c r="R67" s="58">
        <f t="shared" si="1"/>
        <v>441943275.89999998</v>
      </c>
      <c r="S67" s="58">
        <f t="shared" si="1"/>
        <v>441943298.01300007</v>
      </c>
      <c r="T67" s="58">
        <f t="shared" ref="T67" si="2">SUM(T7:T65)</f>
        <v>0</v>
      </c>
      <c r="U67" s="58">
        <f t="shared" ref="U67:AC67" ca="1" si="3">SUM(U7:U101)</f>
        <v>0</v>
      </c>
      <c r="V67" s="58">
        <f t="shared" ca="1" si="3"/>
        <v>0</v>
      </c>
      <c r="W67" s="58">
        <f t="shared" ca="1" si="3"/>
        <v>0</v>
      </c>
      <c r="X67" s="58">
        <f t="shared" ca="1" si="3"/>
        <v>0</v>
      </c>
      <c r="Y67" s="58">
        <f t="shared" ca="1" si="3"/>
        <v>0</v>
      </c>
      <c r="Z67" s="58">
        <f t="shared" ca="1" si="3"/>
        <v>0</v>
      </c>
      <c r="AA67" s="58">
        <f t="shared" ca="1" si="3"/>
        <v>0</v>
      </c>
      <c r="AB67" s="58">
        <f t="shared" ca="1" si="3"/>
        <v>0</v>
      </c>
      <c r="AC67" s="58">
        <f t="shared" ca="1" si="3"/>
        <v>0</v>
      </c>
    </row>
    <row r="68" spans="1:30" x14ac:dyDescent="0.25">
      <c r="C68" s="25"/>
      <c r="D68" s="25"/>
      <c r="E68" s="25"/>
      <c r="F68" s="25"/>
      <c r="G68" s="59"/>
      <c r="T68" s="29"/>
      <c r="Y68" s="29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I55" activePane="bottomRight" state="frozen"/>
      <selection pane="topRight"/>
      <selection pane="bottomLeft"/>
      <selection pane="bottomRight" activeCell="S67" sqref="S6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2" customWidth="1"/>
    <col min="13" max="15" width="18.42578125" style="32" customWidth="1"/>
    <col min="16" max="19" width="18" style="32" customWidth="1"/>
    <col min="20" max="20" width="18.42578125" style="11" hidden="1" customWidth="1"/>
    <col min="21" max="24" width="16" style="12" hidden="1" customWidth="1"/>
    <col min="25" max="25" width="17.85546875" style="11" hidden="1" customWidth="1"/>
    <col min="26" max="29" width="16" style="12" hidden="1" customWidth="1"/>
    <col min="30" max="30" width="9.140625" style="8"/>
  </cols>
  <sheetData>
    <row r="1" spans="1:29" x14ac:dyDescent="0.25">
      <c r="S1" s="13" t="s">
        <v>110</v>
      </c>
      <c r="X1" s="13"/>
    </row>
    <row r="3" spans="1:29" s="14" customFormat="1" ht="15" customHeight="1" x14ac:dyDescent="0.25">
      <c r="A3" s="8" t="s">
        <v>111</v>
      </c>
      <c r="B3" s="26"/>
      <c r="C3" s="15"/>
      <c r="D3" s="15"/>
      <c r="E3" s="15"/>
      <c r="F3" s="15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28.5" customHeight="1" x14ac:dyDescent="0.25">
      <c r="A4" s="123"/>
      <c r="B4" s="124" t="s">
        <v>4</v>
      </c>
      <c r="C4" s="125" t="s">
        <v>5</v>
      </c>
      <c r="D4" s="126"/>
      <c r="E4" s="126"/>
      <c r="F4" s="127"/>
      <c r="G4" s="128" t="s">
        <v>6</v>
      </c>
      <c r="H4" s="136" t="s">
        <v>7</v>
      </c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8"/>
      <c r="T4" s="141" t="s">
        <v>102</v>
      </c>
      <c r="U4" s="141"/>
      <c r="V4" s="141"/>
      <c r="W4" s="141"/>
      <c r="X4" s="141"/>
      <c r="Y4" s="129" t="s">
        <v>103</v>
      </c>
      <c r="Z4" s="130"/>
      <c r="AA4" s="130"/>
      <c r="AB4" s="130"/>
      <c r="AC4" s="131"/>
    </row>
    <row r="5" spans="1:29" s="17" customFormat="1" ht="20.25" customHeight="1" x14ac:dyDescent="0.2">
      <c r="A5" s="123"/>
      <c r="B5" s="124"/>
      <c r="C5" s="132" t="s">
        <v>104</v>
      </c>
      <c r="D5" s="133"/>
      <c r="E5" s="132" t="s">
        <v>105</v>
      </c>
      <c r="F5" s="133"/>
      <c r="G5" s="128"/>
      <c r="H5" s="129" t="s">
        <v>10</v>
      </c>
      <c r="I5" s="130"/>
      <c r="J5" s="131"/>
      <c r="K5" s="129" t="s">
        <v>11</v>
      </c>
      <c r="L5" s="130"/>
      <c r="M5" s="131"/>
      <c r="N5" s="129" t="s">
        <v>12</v>
      </c>
      <c r="O5" s="130"/>
      <c r="P5" s="131"/>
      <c r="Q5" s="129" t="s">
        <v>13</v>
      </c>
      <c r="R5" s="130"/>
      <c r="S5" s="131"/>
      <c r="T5" s="134" t="s">
        <v>6</v>
      </c>
      <c r="U5" s="136" t="s">
        <v>15</v>
      </c>
      <c r="V5" s="137"/>
      <c r="W5" s="137"/>
      <c r="X5" s="138"/>
      <c r="Y5" s="139" t="s">
        <v>6</v>
      </c>
      <c r="Z5" s="136" t="s">
        <v>15</v>
      </c>
      <c r="AA5" s="137"/>
      <c r="AB5" s="137"/>
      <c r="AC5" s="138"/>
    </row>
    <row r="6" spans="1:29" s="20" customFormat="1" ht="14.25" x14ac:dyDescent="0.2">
      <c r="A6" s="123"/>
      <c r="B6" s="124"/>
      <c r="C6" s="18" t="s">
        <v>16</v>
      </c>
      <c r="D6" s="18" t="s">
        <v>17</v>
      </c>
      <c r="E6" s="18" t="s">
        <v>16</v>
      </c>
      <c r="F6" s="18" t="s">
        <v>17</v>
      </c>
      <c r="G6" s="128"/>
      <c r="H6" s="78" t="s">
        <v>18</v>
      </c>
      <c r="I6" s="78" t="s">
        <v>19</v>
      </c>
      <c r="J6" s="78" t="s">
        <v>20</v>
      </c>
      <c r="K6" s="78" t="s">
        <v>21</v>
      </c>
      <c r="L6" s="78" t="s">
        <v>22</v>
      </c>
      <c r="M6" s="78" t="s">
        <v>23</v>
      </c>
      <c r="N6" s="78" t="s">
        <v>24</v>
      </c>
      <c r="O6" s="78" t="s">
        <v>25</v>
      </c>
      <c r="P6" s="78" t="s">
        <v>26</v>
      </c>
      <c r="Q6" s="78" t="s">
        <v>27</v>
      </c>
      <c r="R6" s="78" t="s">
        <v>28</v>
      </c>
      <c r="S6" s="78" t="s">
        <v>29</v>
      </c>
      <c r="T6" s="135"/>
      <c r="U6" s="39" t="s">
        <v>10</v>
      </c>
      <c r="V6" s="39" t="s">
        <v>11</v>
      </c>
      <c r="W6" s="39" t="s">
        <v>12</v>
      </c>
      <c r="X6" s="39" t="s">
        <v>13</v>
      </c>
      <c r="Y6" s="140"/>
      <c r="Z6" s="39" t="s">
        <v>10</v>
      </c>
      <c r="AA6" s="39" t="s">
        <v>11</v>
      </c>
      <c r="AB6" s="39" t="s">
        <v>12</v>
      </c>
      <c r="AC6" s="39" t="s">
        <v>13</v>
      </c>
    </row>
    <row r="7" spans="1:29" ht="15" customHeight="1" x14ac:dyDescent="0.25">
      <c r="A7" s="21">
        <v>1</v>
      </c>
      <c r="B7" s="1" t="s">
        <v>30</v>
      </c>
      <c r="C7" s="37"/>
      <c r="D7" s="37"/>
      <c r="E7" s="22"/>
      <c r="F7" s="22"/>
      <c r="G7" s="51">
        <v>0</v>
      </c>
      <c r="H7" s="51">
        <v>0</v>
      </c>
      <c r="I7" s="51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15" customHeight="1" x14ac:dyDescent="0.25">
      <c r="A8" s="21">
        <v>2</v>
      </c>
      <c r="B8" s="1" t="s">
        <v>31</v>
      </c>
      <c r="C8" s="37"/>
      <c r="D8" s="37"/>
      <c r="E8" s="22"/>
      <c r="F8" s="22"/>
      <c r="G8" s="51">
        <v>0</v>
      </c>
      <c r="H8" s="51">
        <v>0</v>
      </c>
      <c r="I8" s="51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15" customHeight="1" x14ac:dyDescent="0.25">
      <c r="A9" s="21">
        <v>3</v>
      </c>
      <c r="B9" s="1" t="s">
        <v>32</v>
      </c>
      <c r="C9" s="37"/>
      <c r="D9" s="37"/>
      <c r="E9" s="22"/>
      <c r="F9" s="22"/>
      <c r="G9" s="51">
        <v>44438702.619999997</v>
      </c>
      <c r="H9" s="51">
        <v>3703224</v>
      </c>
      <c r="I9" s="51">
        <v>3703224</v>
      </c>
      <c r="J9" s="23">
        <v>3703224</v>
      </c>
      <c r="K9" s="23">
        <v>3703226</v>
      </c>
      <c r="L9" s="23">
        <v>3703225</v>
      </c>
      <c r="M9" s="23">
        <v>3703226</v>
      </c>
      <c r="N9" s="23">
        <v>3703225</v>
      </c>
      <c r="O9" s="23">
        <v>3703226</v>
      </c>
      <c r="P9" s="23">
        <v>3703225</v>
      </c>
      <c r="Q9" s="23">
        <v>3703225</v>
      </c>
      <c r="R9" s="23">
        <v>3703225</v>
      </c>
      <c r="S9" s="23">
        <v>3703227.62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15" customHeight="1" x14ac:dyDescent="0.25">
      <c r="A10" s="21">
        <v>4</v>
      </c>
      <c r="B10" s="1" t="s">
        <v>33</v>
      </c>
      <c r="C10" s="37"/>
      <c r="D10" s="37"/>
      <c r="E10" s="22"/>
      <c r="F10" s="22"/>
      <c r="G10" s="51">
        <v>0</v>
      </c>
      <c r="H10" s="51">
        <v>0</v>
      </c>
      <c r="I10" s="51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15" customHeight="1" x14ac:dyDescent="0.25">
      <c r="A11" s="21">
        <v>5</v>
      </c>
      <c r="B11" s="1" t="s">
        <v>34</v>
      </c>
      <c r="C11" s="37"/>
      <c r="D11" s="37"/>
      <c r="E11" s="22"/>
      <c r="F11" s="22"/>
      <c r="G11" s="51">
        <v>0</v>
      </c>
      <c r="H11" s="51">
        <v>0</v>
      </c>
      <c r="I11" s="51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15" customHeight="1" x14ac:dyDescent="0.25">
      <c r="A12" s="21">
        <v>6</v>
      </c>
      <c r="B12" s="1" t="s">
        <v>35</v>
      </c>
      <c r="C12" s="37"/>
      <c r="D12" s="37"/>
      <c r="E12" s="22"/>
      <c r="F12" s="22"/>
      <c r="G12" s="51">
        <v>0</v>
      </c>
      <c r="H12" s="51">
        <v>0</v>
      </c>
      <c r="I12" s="51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15" customHeight="1" x14ac:dyDescent="0.25">
      <c r="A13" s="21">
        <v>7</v>
      </c>
      <c r="B13" s="1" t="s">
        <v>36</v>
      </c>
      <c r="C13" s="37"/>
      <c r="D13" s="37"/>
      <c r="E13" s="22"/>
      <c r="F13" s="22"/>
      <c r="G13" s="51">
        <v>0</v>
      </c>
      <c r="H13" s="51">
        <v>0</v>
      </c>
      <c r="I13" s="51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15" customHeight="1" x14ac:dyDescent="0.25">
      <c r="A14" s="21">
        <v>8</v>
      </c>
      <c r="B14" s="1" t="s">
        <v>37</v>
      </c>
      <c r="C14" s="37"/>
      <c r="D14" s="37"/>
      <c r="E14" s="22"/>
      <c r="F14" s="22"/>
      <c r="G14" s="51">
        <v>0</v>
      </c>
      <c r="H14" s="51">
        <v>0</v>
      </c>
      <c r="I14" s="51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15" customHeight="1" x14ac:dyDescent="0.25">
      <c r="A15" s="21">
        <v>9</v>
      </c>
      <c r="B15" s="1" t="s">
        <v>38</v>
      </c>
      <c r="C15" s="37"/>
      <c r="D15" s="37"/>
      <c r="E15" s="22"/>
      <c r="F15" s="22"/>
      <c r="G15" s="51">
        <v>0</v>
      </c>
      <c r="H15" s="51">
        <v>0</v>
      </c>
      <c r="I15" s="51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15.95" customHeight="1" x14ac:dyDescent="0.25">
      <c r="A16" s="21">
        <v>10</v>
      </c>
      <c r="B16" s="1" t="s">
        <v>39</v>
      </c>
      <c r="C16" s="37"/>
      <c r="D16" s="37"/>
      <c r="E16" s="22"/>
      <c r="F16" s="22"/>
      <c r="G16" s="51">
        <v>0</v>
      </c>
      <c r="H16" s="51">
        <v>0</v>
      </c>
      <c r="I16" s="51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15" customHeight="1" x14ac:dyDescent="0.25">
      <c r="A17" s="21">
        <v>11</v>
      </c>
      <c r="B17" s="1" t="s">
        <v>40</v>
      </c>
      <c r="C17" s="37"/>
      <c r="D17" s="37"/>
      <c r="E17" s="22"/>
      <c r="F17" s="22"/>
      <c r="G17" s="51">
        <v>0</v>
      </c>
      <c r="H17" s="51">
        <v>0</v>
      </c>
      <c r="I17" s="51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15" customHeight="1" x14ac:dyDescent="0.25">
      <c r="A18" s="21">
        <v>12</v>
      </c>
      <c r="B18" s="1" t="s">
        <v>41</v>
      </c>
      <c r="C18" s="37"/>
      <c r="D18" s="37"/>
      <c r="E18" s="22"/>
      <c r="F18" s="22"/>
      <c r="G18" s="51">
        <v>39440659.75</v>
      </c>
      <c r="H18" s="51">
        <v>3286721</v>
      </c>
      <c r="I18" s="51">
        <v>3286722</v>
      </c>
      <c r="J18" s="23">
        <v>3286721</v>
      </c>
      <c r="K18" s="23">
        <v>3286722</v>
      </c>
      <c r="L18" s="23">
        <v>3286722</v>
      </c>
      <c r="M18" s="23">
        <v>3286721</v>
      </c>
      <c r="N18" s="23">
        <v>3286722</v>
      </c>
      <c r="O18" s="23">
        <v>3286722</v>
      </c>
      <c r="P18" s="23">
        <v>3286721</v>
      </c>
      <c r="Q18" s="23">
        <v>3286722</v>
      </c>
      <c r="R18" s="23">
        <v>3286722</v>
      </c>
      <c r="S18" s="23">
        <v>3286721.75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15" customHeight="1" x14ac:dyDescent="0.25">
      <c r="A19" s="21">
        <v>13</v>
      </c>
      <c r="B19" s="1" t="s">
        <v>42</v>
      </c>
      <c r="C19" s="37"/>
      <c r="D19" s="37"/>
      <c r="E19" s="22"/>
      <c r="F19" s="22"/>
      <c r="G19" s="51">
        <v>7903787.9800000004</v>
      </c>
      <c r="H19" s="51">
        <v>658649</v>
      </c>
      <c r="I19" s="51">
        <v>658649</v>
      </c>
      <c r="J19" s="23">
        <v>658649</v>
      </c>
      <c r="K19" s="23">
        <v>658649</v>
      </c>
      <c r="L19" s="23">
        <v>658649</v>
      </c>
      <c r="M19" s="23">
        <v>658649</v>
      </c>
      <c r="N19" s="23">
        <v>658649</v>
      </c>
      <c r="O19" s="23">
        <v>658649</v>
      </c>
      <c r="P19" s="23">
        <v>658649</v>
      </c>
      <c r="Q19" s="23">
        <v>658649</v>
      </c>
      <c r="R19" s="23">
        <v>658649</v>
      </c>
      <c r="S19" s="23">
        <v>658648.98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15" customHeight="1" x14ac:dyDescent="0.25">
      <c r="A20" s="21">
        <v>14</v>
      </c>
      <c r="B20" s="1" t="s">
        <v>43</v>
      </c>
      <c r="C20" s="37"/>
      <c r="D20" s="37"/>
      <c r="E20" s="22"/>
      <c r="F20" s="22"/>
      <c r="G20" s="51">
        <v>14659930.529999999</v>
      </c>
      <c r="H20" s="51">
        <v>1221659</v>
      </c>
      <c r="I20" s="51">
        <v>1252735</v>
      </c>
      <c r="J20" s="23">
        <v>1221660</v>
      </c>
      <c r="K20" s="23">
        <v>1221660</v>
      </c>
      <c r="L20" s="23">
        <v>1221661</v>
      </c>
      <c r="M20" s="23">
        <v>1221662</v>
      </c>
      <c r="N20" s="23">
        <v>1221661</v>
      </c>
      <c r="O20" s="23">
        <v>1221661</v>
      </c>
      <c r="P20" s="23">
        <v>1221661</v>
      </c>
      <c r="Q20" s="23">
        <v>1190586</v>
      </c>
      <c r="R20" s="23">
        <v>1221661</v>
      </c>
      <c r="S20" s="23">
        <v>1221663.53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15" customHeight="1" x14ac:dyDescent="0.25">
      <c r="A21" s="21">
        <v>15</v>
      </c>
      <c r="B21" s="1" t="s">
        <v>44</v>
      </c>
      <c r="C21" s="37"/>
      <c r="D21" s="37"/>
      <c r="E21" s="22"/>
      <c r="F21" s="22"/>
      <c r="G21" s="51">
        <v>16242534.199999999</v>
      </c>
      <c r="H21" s="51">
        <v>1353545</v>
      </c>
      <c r="I21" s="51">
        <v>1353544</v>
      </c>
      <c r="J21" s="23">
        <v>1353545</v>
      </c>
      <c r="K21" s="23">
        <v>1353544</v>
      </c>
      <c r="L21" s="23">
        <v>1353545</v>
      </c>
      <c r="M21" s="23">
        <v>1353544</v>
      </c>
      <c r="N21" s="23">
        <v>1353545</v>
      </c>
      <c r="O21" s="23">
        <v>1353544</v>
      </c>
      <c r="P21" s="23">
        <v>1353545</v>
      </c>
      <c r="Q21" s="23">
        <v>1353544</v>
      </c>
      <c r="R21" s="23">
        <v>1353545</v>
      </c>
      <c r="S21" s="23">
        <v>1353544.2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15" customHeight="1" x14ac:dyDescent="0.25">
      <c r="A22" s="21">
        <v>16</v>
      </c>
      <c r="B22" s="1" t="s">
        <v>45</v>
      </c>
      <c r="C22" s="37"/>
      <c r="D22" s="37"/>
      <c r="E22" s="22"/>
      <c r="F22" s="22"/>
      <c r="G22" s="51">
        <v>0</v>
      </c>
      <c r="H22" s="51">
        <v>0</v>
      </c>
      <c r="I22" s="51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15" customHeight="1" x14ac:dyDescent="0.25">
      <c r="A23" s="21">
        <v>17</v>
      </c>
      <c r="B23" s="1" t="s">
        <v>46</v>
      </c>
      <c r="C23" s="37"/>
      <c r="D23" s="37"/>
      <c r="E23" s="22"/>
      <c r="F23" s="22"/>
      <c r="G23" s="51">
        <v>37844627.719999999</v>
      </c>
      <c r="H23" s="51">
        <v>2994173</v>
      </c>
      <c r="I23" s="51">
        <v>2994176</v>
      </c>
      <c r="J23" s="23">
        <v>2994174</v>
      </c>
      <c r="K23" s="23">
        <v>4908691.1399999997</v>
      </c>
      <c r="L23" s="23">
        <v>2994175</v>
      </c>
      <c r="M23" s="23">
        <v>2994177</v>
      </c>
      <c r="N23" s="23">
        <v>2994175</v>
      </c>
      <c r="O23" s="23">
        <v>2994179</v>
      </c>
      <c r="P23" s="23">
        <v>2994175</v>
      </c>
      <c r="Q23" s="23">
        <v>2994177</v>
      </c>
      <c r="R23" s="23">
        <v>2994175</v>
      </c>
      <c r="S23" s="23">
        <v>2994180.58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15" customHeight="1" x14ac:dyDescent="0.25">
      <c r="A24" s="21">
        <v>18</v>
      </c>
      <c r="B24" s="1" t="s">
        <v>47</v>
      </c>
      <c r="C24" s="37"/>
      <c r="D24" s="37"/>
      <c r="E24" s="22"/>
      <c r="F24" s="22"/>
      <c r="G24" s="51">
        <v>0</v>
      </c>
      <c r="H24" s="51">
        <v>0</v>
      </c>
      <c r="I24" s="51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15" customHeight="1" x14ac:dyDescent="0.25">
      <c r="A25" s="21">
        <v>19</v>
      </c>
      <c r="B25" s="1" t="s">
        <v>48</v>
      </c>
      <c r="C25" s="37"/>
      <c r="D25" s="37"/>
      <c r="E25" s="22"/>
      <c r="F25" s="22"/>
      <c r="G25" s="51">
        <v>0</v>
      </c>
      <c r="H25" s="51">
        <v>0</v>
      </c>
      <c r="I25" s="51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ht="15" customHeight="1" x14ac:dyDescent="0.25">
      <c r="A26" s="21">
        <v>20</v>
      </c>
      <c r="B26" s="1" t="s">
        <v>49</v>
      </c>
      <c r="C26" s="37"/>
      <c r="D26" s="37"/>
      <c r="E26" s="22"/>
      <c r="F26" s="22"/>
      <c r="G26" s="51">
        <v>0</v>
      </c>
      <c r="H26" s="51">
        <v>0</v>
      </c>
      <c r="I26" s="51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ht="15" customHeight="1" x14ac:dyDescent="0.25">
      <c r="A27" s="21">
        <v>21</v>
      </c>
      <c r="B27" s="1" t="s">
        <v>50</v>
      </c>
      <c r="C27" s="37"/>
      <c r="D27" s="37"/>
      <c r="E27" s="22"/>
      <c r="F27" s="22"/>
      <c r="G27" s="51">
        <v>0</v>
      </c>
      <c r="H27" s="51">
        <v>0</v>
      </c>
      <c r="I27" s="51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ht="15" customHeight="1" x14ac:dyDescent="0.25">
      <c r="A28" s="21">
        <v>22</v>
      </c>
      <c r="B28" s="1" t="s">
        <v>51</v>
      </c>
      <c r="C28" s="37"/>
      <c r="D28" s="37"/>
      <c r="E28" s="22"/>
      <c r="F28" s="22"/>
      <c r="G28" s="51">
        <v>0</v>
      </c>
      <c r="H28" s="51">
        <v>0</v>
      </c>
      <c r="I28" s="51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15" customHeight="1" x14ac:dyDescent="0.25">
      <c r="A29" s="21">
        <v>23</v>
      </c>
      <c r="B29" s="1" t="s">
        <v>52</v>
      </c>
      <c r="C29" s="37"/>
      <c r="D29" s="37"/>
      <c r="E29" s="22"/>
      <c r="F29" s="22"/>
      <c r="G29" s="51">
        <v>0</v>
      </c>
      <c r="H29" s="51">
        <v>0</v>
      </c>
      <c r="I29" s="51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ht="15" customHeight="1" x14ac:dyDescent="0.25">
      <c r="A30" s="21">
        <v>24</v>
      </c>
      <c r="B30" s="1" t="s">
        <v>53</v>
      </c>
      <c r="C30" s="37"/>
      <c r="D30" s="37"/>
      <c r="E30" s="22"/>
      <c r="F30" s="22"/>
      <c r="G30" s="51">
        <v>0</v>
      </c>
      <c r="H30" s="51">
        <v>0</v>
      </c>
      <c r="I30" s="51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29" ht="15" customHeight="1" x14ac:dyDescent="0.25">
      <c r="A31" s="21">
        <v>25</v>
      </c>
      <c r="B31" s="1" t="s">
        <v>54</v>
      </c>
      <c r="C31" s="37"/>
      <c r="D31" s="37"/>
      <c r="E31" s="22"/>
      <c r="F31" s="22"/>
      <c r="G31" s="51">
        <v>0</v>
      </c>
      <c r="H31" s="51">
        <v>0</v>
      </c>
      <c r="I31" s="51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29" ht="15" customHeight="1" x14ac:dyDescent="0.25">
      <c r="A32" s="21">
        <v>26</v>
      </c>
      <c r="B32" s="1" t="s">
        <v>55</v>
      </c>
      <c r="C32" s="37"/>
      <c r="D32" s="37"/>
      <c r="E32" s="22"/>
      <c r="F32" s="22"/>
      <c r="G32" s="51">
        <v>0</v>
      </c>
      <c r="H32" s="51">
        <v>0</v>
      </c>
      <c r="I32" s="51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ht="15" customHeight="1" x14ac:dyDescent="0.25">
      <c r="A33" s="21">
        <v>27</v>
      </c>
      <c r="B33" s="1" t="s">
        <v>56</v>
      </c>
      <c r="C33" s="37"/>
      <c r="D33" s="37"/>
      <c r="E33" s="22"/>
      <c r="F33" s="22"/>
      <c r="G33" s="51">
        <v>0</v>
      </c>
      <c r="H33" s="51">
        <v>0</v>
      </c>
      <c r="I33" s="51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ht="15" customHeight="1" x14ac:dyDescent="0.25">
      <c r="A34" s="21">
        <v>28</v>
      </c>
      <c r="B34" s="1" t="s">
        <v>57</v>
      </c>
      <c r="C34" s="37"/>
      <c r="D34" s="37"/>
      <c r="E34" s="22"/>
      <c r="F34" s="22"/>
      <c r="G34" s="51">
        <v>0</v>
      </c>
      <c r="H34" s="51">
        <v>0</v>
      </c>
      <c r="I34" s="51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ht="15" customHeight="1" x14ac:dyDescent="0.25">
      <c r="A35" s="21">
        <v>29</v>
      </c>
      <c r="B35" s="1" t="s">
        <v>58</v>
      </c>
      <c r="C35" s="37"/>
      <c r="D35" s="37"/>
      <c r="E35" s="22"/>
      <c r="F35" s="22"/>
      <c r="G35" s="51">
        <v>0</v>
      </c>
      <c r="H35" s="51">
        <v>0</v>
      </c>
      <c r="I35" s="51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ht="15" customHeight="1" x14ac:dyDescent="0.25">
      <c r="A36" s="21">
        <v>30</v>
      </c>
      <c r="B36" s="1" t="s">
        <v>59</v>
      </c>
      <c r="C36" s="37"/>
      <c r="D36" s="37"/>
      <c r="E36" s="22"/>
      <c r="F36" s="22"/>
      <c r="G36" s="51">
        <v>14470388</v>
      </c>
      <c r="H36" s="51">
        <v>1205864</v>
      </c>
      <c r="I36" s="51">
        <v>1205865</v>
      </c>
      <c r="J36" s="23">
        <v>1205865</v>
      </c>
      <c r="K36" s="23">
        <v>1205866</v>
      </c>
      <c r="L36" s="23">
        <v>1205866</v>
      </c>
      <c r="M36" s="23">
        <v>1205865</v>
      </c>
      <c r="N36" s="23">
        <v>1205866</v>
      </c>
      <c r="O36" s="23">
        <v>1205866</v>
      </c>
      <c r="P36" s="23">
        <v>1205865</v>
      </c>
      <c r="Q36" s="23">
        <v>1205866</v>
      </c>
      <c r="R36" s="23">
        <v>1205866</v>
      </c>
      <c r="S36" s="23">
        <v>1205868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ht="15" customHeight="1" x14ac:dyDescent="0.25">
      <c r="A37" s="21">
        <v>31</v>
      </c>
      <c r="B37" s="1" t="s">
        <v>60</v>
      </c>
      <c r="C37" s="37"/>
      <c r="D37" s="37"/>
      <c r="E37" s="22"/>
      <c r="F37" s="22"/>
      <c r="G37" s="51">
        <v>0</v>
      </c>
      <c r="H37" s="51">
        <v>0</v>
      </c>
      <c r="I37" s="51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ht="15" customHeight="1" x14ac:dyDescent="0.25">
      <c r="A38" s="21">
        <v>32</v>
      </c>
      <c r="B38" s="1" t="s">
        <v>61</v>
      </c>
      <c r="C38" s="37"/>
      <c r="D38" s="37"/>
      <c r="E38" s="22"/>
      <c r="F38" s="22"/>
      <c r="G38" s="51">
        <v>0</v>
      </c>
      <c r="H38" s="51">
        <v>0</v>
      </c>
      <c r="I38" s="51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15" customHeight="1" x14ac:dyDescent="0.25">
      <c r="A39" s="21">
        <v>33</v>
      </c>
      <c r="B39" s="1" t="s">
        <v>62</v>
      </c>
      <c r="C39" s="37"/>
      <c r="D39" s="37"/>
      <c r="E39" s="22"/>
      <c r="F39" s="22"/>
      <c r="G39" s="51">
        <v>0</v>
      </c>
      <c r="H39" s="51">
        <v>0</v>
      </c>
      <c r="I39" s="51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ht="15" customHeight="1" x14ac:dyDescent="0.25">
      <c r="A40" s="21">
        <v>34</v>
      </c>
      <c r="B40" s="1" t="s">
        <v>63</v>
      </c>
      <c r="C40" s="37"/>
      <c r="D40" s="37"/>
      <c r="E40" s="22"/>
      <c r="F40" s="22"/>
      <c r="G40" s="51">
        <v>0</v>
      </c>
      <c r="H40" s="51">
        <v>0</v>
      </c>
      <c r="I40" s="51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ht="15" customHeight="1" x14ac:dyDescent="0.25">
      <c r="A41" s="21">
        <v>35</v>
      </c>
      <c r="B41" s="1" t="s">
        <v>64</v>
      </c>
      <c r="C41" s="3"/>
      <c r="D41" s="3"/>
      <c r="E41" s="22"/>
      <c r="F41" s="22"/>
      <c r="G41" s="51">
        <v>0</v>
      </c>
      <c r="H41" s="51">
        <v>0</v>
      </c>
      <c r="I41" s="51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15" customHeight="1" x14ac:dyDescent="0.25">
      <c r="A42" s="21">
        <v>36</v>
      </c>
      <c r="B42" s="1" t="s">
        <v>65</v>
      </c>
      <c r="C42" s="37"/>
      <c r="D42" s="37"/>
      <c r="E42" s="22"/>
      <c r="F42" s="22"/>
      <c r="G42" s="51">
        <v>0</v>
      </c>
      <c r="H42" s="51">
        <v>0</v>
      </c>
      <c r="I42" s="51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15" customHeight="1" x14ac:dyDescent="0.25">
      <c r="A43" s="21">
        <v>37</v>
      </c>
      <c r="B43" s="1" t="s">
        <v>66</v>
      </c>
      <c r="C43" s="37"/>
      <c r="D43" s="37"/>
      <c r="E43" s="22"/>
      <c r="F43" s="22"/>
      <c r="G43" s="51">
        <v>0</v>
      </c>
      <c r="H43" s="51">
        <v>0</v>
      </c>
      <c r="I43" s="51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15" customHeight="1" x14ac:dyDescent="0.25">
      <c r="A44" s="21">
        <v>38</v>
      </c>
      <c r="B44" s="1" t="s">
        <v>67</v>
      </c>
      <c r="C44" s="37"/>
      <c r="D44" s="37"/>
      <c r="E44" s="22"/>
      <c r="F44" s="22"/>
      <c r="G44" s="51">
        <v>0</v>
      </c>
      <c r="H44" s="51">
        <v>0</v>
      </c>
      <c r="I44" s="51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ht="15" customHeight="1" x14ac:dyDescent="0.25">
      <c r="A45" s="21">
        <v>39</v>
      </c>
      <c r="B45" s="1" t="s">
        <v>68</v>
      </c>
      <c r="C45" s="37"/>
      <c r="D45" s="37"/>
      <c r="E45" s="22"/>
      <c r="F45" s="22"/>
      <c r="G45" s="51">
        <v>21625042</v>
      </c>
      <c r="H45" s="51">
        <v>1802086</v>
      </c>
      <c r="I45" s="51">
        <v>1802086</v>
      </c>
      <c r="J45" s="23">
        <v>1802087</v>
      </c>
      <c r="K45" s="23">
        <v>1802087</v>
      </c>
      <c r="L45" s="23">
        <v>1802087</v>
      </c>
      <c r="M45" s="23">
        <v>1802087</v>
      </c>
      <c r="N45" s="23">
        <v>1802087</v>
      </c>
      <c r="O45" s="23">
        <v>1802087</v>
      </c>
      <c r="P45" s="23">
        <v>1802087</v>
      </c>
      <c r="Q45" s="23">
        <v>1802087</v>
      </c>
      <c r="R45" s="23">
        <v>1802087</v>
      </c>
      <c r="S45" s="23">
        <v>1802087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ht="15" customHeight="1" x14ac:dyDescent="0.25">
      <c r="A46" s="21">
        <v>40</v>
      </c>
      <c r="B46" s="1" t="s">
        <v>69</v>
      </c>
      <c r="C46" s="37"/>
      <c r="D46" s="37"/>
      <c r="E46" s="22"/>
      <c r="F46" s="22"/>
      <c r="G46" s="51">
        <v>0</v>
      </c>
      <c r="H46" s="51">
        <v>0</v>
      </c>
      <c r="I46" s="51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ht="15" customHeight="1" x14ac:dyDescent="0.25">
      <c r="A47" s="21">
        <v>41</v>
      </c>
      <c r="B47" s="1" t="s">
        <v>70</v>
      </c>
      <c r="C47" s="37"/>
      <c r="D47" s="37"/>
      <c r="E47" s="22"/>
      <c r="F47" s="22"/>
      <c r="G47" s="51">
        <v>0</v>
      </c>
      <c r="H47" s="51">
        <v>0</v>
      </c>
      <c r="I47" s="51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ht="15" customHeight="1" x14ac:dyDescent="0.25">
      <c r="A48" s="21">
        <v>42</v>
      </c>
      <c r="B48" s="1" t="s">
        <v>71</v>
      </c>
      <c r="C48" s="37"/>
      <c r="D48" s="37"/>
      <c r="E48" s="22"/>
      <c r="F48" s="22"/>
      <c r="G48" s="51">
        <v>0</v>
      </c>
      <c r="H48" s="51">
        <v>0</v>
      </c>
      <c r="I48" s="51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ht="15" customHeight="1" x14ac:dyDescent="0.25">
      <c r="A49" s="21">
        <v>43</v>
      </c>
      <c r="B49" s="1" t="s">
        <v>72</v>
      </c>
      <c r="C49" s="37"/>
      <c r="D49" s="37"/>
      <c r="E49" s="22"/>
      <c r="F49" s="22"/>
      <c r="G49" s="51">
        <v>0</v>
      </c>
      <c r="H49" s="51">
        <v>0</v>
      </c>
      <c r="I49" s="51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ht="15" customHeight="1" x14ac:dyDescent="0.25">
      <c r="A50" s="21">
        <v>44</v>
      </c>
      <c r="B50" s="1" t="s">
        <v>73</v>
      </c>
      <c r="C50" s="37"/>
      <c r="D50" s="37"/>
      <c r="E50" s="22"/>
      <c r="F50" s="22"/>
      <c r="G50" s="51">
        <v>0</v>
      </c>
      <c r="H50" s="51">
        <v>0</v>
      </c>
      <c r="I50" s="51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ht="15" customHeight="1" x14ac:dyDescent="0.25">
      <c r="A51" s="21">
        <v>45</v>
      </c>
      <c r="B51" s="1" t="s">
        <v>74</v>
      </c>
      <c r="C51" s="37"/>
      <c r="D51" s="37"/>
      <c r="E51" s="22"/>
      <c r="F51" s="22"/>
      <c r="G51" s="51">
        <v>0</v>
      </c>
      <c r="H51" s="51">
        <v>0</v>
      </c>
      <c r="I51" s="51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ht="15" customHeight="1" x14ac:dyDescent="0.25">
      <c r="A52" s="21">
        <v>46</v>
      </c>
      <c r="B52" s="1" t="s">
        <v>75</v>
      </c>
      <c r="C52" s="37"/>
      <c r="D52" s="37"/>
      <c r="E52" s="22"/>
      <c r="F52" s="22"/>
      <c r="G52" s="51">
        <v>0</v>
      </c>
      <c r="H52" s="51">
        <v>0</v>
      </c>
      <c r="I52" s="51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ht="15" customHeight="1" x14ac:dyDescent="0.25">
      <c r="A53" s="21">
        <v>47</v>
      </c>
      <c r="B53" s="1" t="s">
        <v>76</v>
      </c>
      <c r="C53" s="37"/>
      <c r="D53" s="37"/>
      <c r="E53" s="22"/>
      <c r="F53" s="22"/>
      <c r="G53" s="51">
        <v>0</v>
      </c>
      <c r="H53" s="51">
        <v>0</v>
      </c>
      <c r="I53" s="51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ht="15" customHeight="1" x14ac:dyDescent="0.25">
      <c r="A54" s="21">
        <v>48</v>
      </c>
      <c r="B54" s="1" t="s">
        <v>77</v>
      </c>
      <c r="C54" s="37"/>
      <c r="D54" s="37"/>
      <c r="E54" s="22"/>
      <c r="F54" s="22"/>
      <c r="G54" s="51">
        <v>0</v>
      </c>
      <c r="H54" s="51">
        <v>0</v>
      </c>
      <c r="I54" s="51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ht="15" customHeight="1" x14ac:dyDescent="0.25">
      <c r="A55" s="21">
        <v>49</v>
      </c>
      <c r="B55" s="1" t="s">
        <v>78</v>
      </c>
      <c r="C55" s="37"/>
      <c r="D55" s="37"/>
      <c r="E55" s="22"/>
      <c r="F55" s="22"/>
      <c r="G55" s="51">
        <v>0</v>
      </c>
      <c r="H55" s="51">
        <v>0</v>
      </c>
      <c r="I55" s="51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ht="15" customHeight="1" x14ac:dyDescent="0.25">
      <c r="A56" s="21">
        <v>50</v>
      </c>
      <c r="B56" s="1" t="s">
        <v>79</v>
      </c>
      <c r="C56" s="37"/>
      <c r="D56" s="37"/>
      <c r="E56" s="22"/>
      <c r="F56" s="22"/>
      <c r="G56" s="51">
        <v>0</v>
      </c>
      <c r="H56" s="51">
        <v>0</v>
      </c>
      <c r="I56" s="51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ht="15" customHeight="1" x14ac:dyDescent="0.25">
      <c r="A57" s="21">
        <v>51</v>
      </c>
      <c r="B57" s="1" t="s">
        <v>80</v>
      </c>
      <c r="C57" s="37"/>
      <c r="D57" s="37"/>
      <c r="E57" s="22"/>
      <c r="F57" s="22"/>
      <c r="G57" s="51">
        <v>0</v>
      </c>
      <c r="H57" s="51">
        <v>0</v>
      </c>
      <c r="I57" s="51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ht="15" customHeight="1" x14ac:dyDescent="0.25">
      <c r="A58" s="21">
        <v>52</v>
      </c>
      <c r="B58" s="1" t="s">
        <v>81</v>
      </c>
      <c r="C58" s="37"/>
      <c r="D58" s="37"/>
      <c r="E58" s="22"/>
      <c r="F58" s="22"/>
      <c r="G58" s="51">
        <v>0</v>
      </c>
      <c r="H58" s="51">
        <v>0</v>
      </c>
      <c r="I58" s="51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ht="15" customHeight="1" x14ac:dyDescent="0.25">
      <c r="A59" s="21">
        <v>53</v>
      </c>
      <c r="B59" s="1" t="s">
        <v>82</v>
      </c>
      <c r="C59" s="37"/>
      <c r="D59" s="37"/>
      <c r="E59" s="22"/>
      <c r="F59" s="22"/>
      <c r="G59" s="51">
        <v>0</v>
      </c>
      <c r="H59" s="51">
        <v>0</v>
      </c>
      <c r="I59" s="51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ht="15" customHeight="1" x14ac:dyDescent="0.25">
      <c r="A60" s="21">
        <v>54</v>
      </c>
      <c r="B60" s="2" t="s">
        <v>83</v>
      </c>
      <c r="C60" s="37"/>
      <c r="D60" s="37"/>
      <c r="E60" s="22"/>
      <c r="F60" s="22"/>
      <c r="G60" s="51">
        <v>0</v>
      </c>
      <c r="H60" s="51">
        <v>0</v>
      </c>
      <c r="I60" s="51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ht="15" customHeight="1" x14ac:dyDescent="0.25">
      <c r="A61" s="21">
        <v>55</v>
      </c>
      <c r="B61" s="2" t="s">
        <v>84</v>
      </c>
      <c r="C61" s="37"/>
      <c r="D61" s="37"/>
      <c r="E61" s="22"/>
      <c r="F61" s="22"/>
      <c r="G61" s="51">
        <v>0</v>
      </c>
      <c r="H61" s="51">
        <v>0</v>
      </c>
      <c r="I61" s="51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ht="15" customHeight="1" x14ac:dyDescent="0.25">
      <c r="A62" s="21">
        <v>56</v>
      </c>
      <c r="B62" s="2" t="s">
        <v>85</v>
      </c>
      <c r="C62" s="37"/>
      <c r="D62" s="37"/>
      <c r="E62" s="22"/>
      <c r="F62" s="22"/>
      <c r="G62" s="51">
        <v>0</v>
      </c>
      <c r="H62" s="51">
        <v>0</v>
      </c>
      <c r="I62" s="51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ht="15" customHeight="1" x14ac:dyDescent="0.25">
      <c r="A63" s="21">
        <v>57</v>
      </c>
      <c r="B63" s="2" t="s">
        <v>86</v>
      </c>
      <c r="C63" s="37"/>
      <c r="D63" s="37"/>
      <c r="E63" s="22"/>
      <c r="F63" s="22"/>
      <c r="G63" s="51">
        <v>0</v>
      </c>
      <c r="H63" s="51">
        <v>0</v>
      </c>
      <c r="I63" s="51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ht="15" customHeight="1" x14ac:dyDescent="0.25">
      <c r="A64" s="21">
        <v>58</v>
      </c>
      <c r="B64" s="2" t="s">
        <v>87</v>
      </c>
      <c r="C64" s="37"/>
      <c r="D64" s="37"/>
      <c r="E64" s="22"/>
      <c r="F64" s="22"/>
      <c r="G64" s="51">
        <v>0</v>
      </c>
      <c r="H64" s="51">
        <v>0</v>
      </c>
      <c r="I64" s="51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30" ht="15" customHeight="1" x14ac:dyDescent="0.25">
      <c r="A65" s="21">
        <v>59</v>
      </c>
      <c r="B65" s="2" t="s">
        <v>88</v>
      </c>
      <c r="C65" s="37"/>
      <c r="D65" s="37"/>
      <c r="E65" s="22"/>
      <c r="F65" s="22"/>
      <c r="G65" s="51">
        <v>0</v>
      </c>
      <c r="H65" s="51">
        <v>0</v>
      </c>
      <c r="I65" s="51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/>
      <c r="U65" s="23"/>
      <c r="V65" s="23"/>
      <c r="W65" s="23"/>
      <c r="X65" s="23"/>
      <c r="Y65" s="23"/>
      <c r="Z65" s="23"/>
      <c r="AA65" s="23"/>
      <c r="AB65" s="23"/>
      <c r="AC65" s="23"/>
    </row>
    <row r="66" spans="1:30" ht="15" customHeight="1" x14ac:dyDescent="0.25">
      <c r="A66" s="21">
        <v>60</v>
      </c>
      <c r="B66" s="89" t="s">
        <v>116</v>
      </c>
      <c r="C66" s="37"/>
      <c r="D66" s="37"/>
      <c r="E66" s="22"/>
      <c r="F66" s="22"/>
      <c r="G66" s="57">
        <v>12757657.199999999</v>
      </c>
      <c r="H66" s="57">
        <f>ROUND($G$66/12,2)</f>
        <v>1063138.1000000001</v>
      </c>
      <c r="I66" s="57">
        <f t="shared" ref="I66:R66" si="0">ROUND($G$66/12,2)</f>
        <v>1063138.1000000001</v>
      </c>
      <c r="J66" s="57">
        <f t="shared" si="0"/>
        <v>1063138.1000000001</v>
      </c>
      <c r="K66" s="57">
        <f t="shared" si="0"/>
        <v>1063138.1000000001</v>
      </c>
      <c r="L66" s="57">
        <f t="shared" si="0"/>
        <v>1063138.1000000001</v>
      </c>
      <c r="M66" s="57">
        <f t="shared" si="0"/>
        <v>1063138.1000000001</v>
      </c>
      <c r="N66" s="57">
        <f t="shared" si="0"/>
        <v>1063138.1000000001</v>
      </c>
      <c r="O66" s="57">
        <f t="shared" si="0"/>
        <v>1063138.1000000001</v>
      </c>
      <c r="P66" s="57">
        <f t="shared" si="0"/>
        <v>1063138.1000000001</v>
      </c>
      <c r="Q66" s="57">
        <f t="shared" si="0"/>
        <v>1063138.1000000001</v>
      </c>
      <c r="R66" s="57">
        <f t="shared" si="0"/>
        <v>1063138.1000000001</v>
      </c>
      <c r="S66" s="57">
        <f>G66-H66-I66-J66-K66-L66-M66-N66-O66-P66-Q66-R66</f>
        <v>1063138.100000002</v>
      </c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9"/>
    </row>
    <row r="67" spans="1:30" s="26" customFormat="1" ht="15.75" customHeight="1" x14ac:dyDescent="0.25">
      <c r="A67" s="24"/>
      <c r="B67" s="27" t="s">
        <v>89</v>
      </c>
      <c r="C67" s="35">
        <f ca="1">SUM(C7:C101)</f>
        <v>0</v>
      </c>
      <c r="D67" s="35">
        <f ca="1">SUM(D7:D101)</f>
        <v>0</v>
      </c>
      <c r="E67" s="22"/>
      <c r="F67" s="22"/>
      <c r="G67" s="58">
        <f>SUM(G7:G66)</f>
        <v>209383330</v>
      </c>
      <c r="H67" s="58">
        <f t="shared" ref="H67:S67" si="1">SUM(H7:H66)</f>
        <v>17289059.100000001</v>
      </c>
      <c r="I67" s="58">
        <f t="shared" si="1"/>
        <v>17320139.100000001</v>
      </c>
      <c r="J67" s="58">
        <f t="shared" si="1"/>
        <v>17289063.100000001</v>
      </c>
      <c r="K67" s="58">
        <f t="shared" si="1"/>
        <v>19203583.240000002</v>
      </c>
      <c r="L67" s="58">
        <f t="shared" si="1"/>
        <v>17289068.100000001</v>
      </c>
      <c r="M67" s="58">
        <f t="shared" si="1"/>
        <v>17289069.100000001</v>
      </c>
      <c r="N67" s="58">
        <f t="shared" si="1"/>
        <v>17289068.100000001</v>
      </c>
      <c r="O67" s="58">
        <f t="shared" si="1"/>
        <v>17289072.100000001</v>
      </c>
      <c r="P67" s="58">
        <f t="shared" si="1"/>
        <v>17289066.100000001</v>
      </c>
      <c r="Q67" s="58">
        <f t="shared" si="1"/>
        <v>17257994.100000001</v>
      </c>
      <c r="R67" s="58">
        <f t="shared" si="1"/>
        <v>17289068.100000001</v>
      </c>
      <c r="S67" s="58">
        <f t="shared" si="1"/>
        <v>17289079.760000002</v>
      </c>
      <c r="T67" s="58">
        <f t="shared" ref="T67" si="2">SUM(T7:T65)</f>
        <v>0</v>
      </c>
      <c r="U67" s="58">
        <f t="shared" ref="U67:AC67" ca="1" si="3">SUM(U7:U101)</f>
        <v>0</v>
      </c>
      <c r="V67" s="58">
        <f t="shared" ca="1" si="3"/>
        <v>0</v>
      </c>
      <c r="W67" s="58">
        <f t="shared" ca="1" si="3"/>
        <v>0</v>
      </c>
      <c r="X67" s="58">
        <f t="shared" ca="1" si="3"/>
        <v>0</v>
      </c>
      <c r="Y67" s="58">
        <f t="shared" ca="1" si="3"/>
        <v>0</v>
      </c>
      <c r="Z67" s="58">
        <f t="shared" ca="1" si="3"/>
        <v>0</v>
      </c>
      <c r="AA67" s="58">
        <f t="shared" ca="1" si="3"/>
        <v>0</v>
      </c>
      <c r="AB67" s="58">
        <f t="shared" ca="1" si="3"/>
        <v>0</v>
      </c>
      <c r="AC67" s="58">
        <f t="shared" ca="1" si="3"/>
        <v>0</v>
      </c>
    </row>
    <row r="68" spans="1:30" x14ac:dyDescent="0.25">
      <c r="C68" s="25"/>
      <c r="D68" s="25"/>
      <c r="E68" s="25"/>
      <c r="F68" s="25"/>
      <c r="G68" s="53"/>
      <c r="H68" s="53"/>
      <c r="I68" s="53"/>
      <c r="T68" s="29"/>
      <c r="Y68" s="29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10" activePane="bottomRight" state="frozen"/>
      <selection pane="topRight"/>
      <selection pane="bottomLeft"/>
      <selection pane="bottomRight" activeCell="I19" sqref="I19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2" customWidth="1"/>
    <col min="13" max="15" width="18.42578125" style="32" customWidth="1"/>
    <col min="16" max="19" width="18" style="32" customWidth="1"/>
    <col min="20" max="20" width="18.42578125" style="11" hidden="1" customWidth="1"/>
    <col min="21" max="24" width="16" style="12" hidden="1" customWidth="1"/>
    <col min="25" max="25" width="17.85546875" style="11" hidden="1" customWidth="1"/>
    <col min="26" max="29" width="16" style="12" hidden="1" customWidth="1"/>
    <col min="30" max="30" width="9.140625" style="8"/>
  </cols>
  <sheetData>
    <row r="1" spans="1:29" x14ac:dyDescent="0.25">
      <c r="S1" s="13" t="s">
        <v>112</v>
      </c>
      <c r="X1" s="13"/>
    </row>
    <row r="3" spans="1:29" s="14" customFormat="1" ht="15" customHeight="1" x14ac:dyDescent="0.25">
      <c r="A3" s="8" t="s">
        <v>113</v>
      </c>
      <c r="B3" s="26"/>
      <c r="C3" s="15"/>
      <c r="D3" s="15"/>
      <c r="E3" s="15"/>
      <c r="F3" s="15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28.5" customHeight="1" x14ac:dyDescent="0.25">
      <c r="A4" s="123"/>
      <c r="B4" s="124" t="s">
        <v>4</v>
      </c>
      <c r="C4" s="125" t="s">
        <v>5</v>
      </c>
      <c r="D4" s="126"/>
      <c r="E4" s="126"/>
      <c r="F4" s="127"/>
      <c r="G4" s="128" t="s">
        <v>6</v>
      </c>
      <c r="H4" s="136" t="s">
        <v>7</v>
      </c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8"/>
      <c r="T4" s="141" t="s">
        <v>102</v>
      </c>
      <c r="U4" s="141"/>
      <c r="V4" s="141"/>
      <c r="W4" s="141"/>
      <c r="X4" s="141"/>
      <c r="Y4" s="129" t="s">
        <v>103</v>
      </c>
      <c r="Z4" s="130"/>
      <c r="AA4" s="130"/>
      <c r="AB4" s="130"/>
      <c r="AC4" s="131"/>
    </row>
    <row r="5" spans="1:29" s="17" customFormat="1" ht="20.25" customHeight="1" x14ac:dyDescent="0.2">
      <c r="A5" s="123"/>
      <c r="B5" s="124"/>
      <c r="C5" s="132" t="s">
        <v>104</v>
      </c>
      <c r="D5" s="133"/>
      <c r="E5" s="132" t="s">
        <v>105</v>
      </c>
      <c r="F5" s="133"/>
      <c r="G5" s="128"/>
      <c r="H5" s="129" t="s">
        <v>10</v>
      </c>
      <c r="I5" s="130"/>
      <c r="J5" s="131"/>
      <c r="K5" s="129" t="s">
        <v>11</v>
      </c>
      <c r="L5" s="130"/>
      <c r="M5" s="131"/>
      <c r="N5" s="129" t="s">
        <v>12</v>
      </c>
      <c r="O5" s="130"/>
      <c r="P5" s="131"/>
      <c r="Q5" s="129" t="s">
        <v>13</v>
      </c>
      <c r="R5" s="130"/>
      <c r="S5" s="131"/>
      <c r="T5" s="134" t="s">
        <v>6</v>
      </c>
      <c r="U5" s="136" t="s">
        <v>15</v>
      </c>
      <c r="V5" s="137"/>
      <c r="W5" s="137"/>
      <c r="X5" s="138"/>
      <c r="Y5" s="139" t="s">
        <v>6</v>
      </c>
      <c r="Z5" s="136" t="s">
        <v>15</v>
      </c>
      <c r="AA5" s="137"/>
      <c r="AB5" s="137"/>
      <c r="AC5" s="138"/>
    </row>
    <row r="6" spans="1:29" s="20" customFormat="1" ht="14.25" x14ac:dyDescent="0.2">
      <c r="A6" s="123"/>
      <c r="B6" s="124"/>
      <c r="C6" s="18" t="s">
        <v>16</v>
      </c>
      <c r="D6" s="18" t="s">
        <v>17</v>
      </c>
      <c r="E6" s="18" t="s">
        <v>16</v>
      </c>
      <c r="F6" s="18" t="s">
        <v>17</v>
      </c>
      <c r="G6" s="128"/>
      <c r="H6" s="78" t="s">
        <v>18</v>
      </c>
      <c r="I6" s="78" t="s">
        <v>19</v>
      </c>
      <c r="J6" s="78" t="s">
        <v>20</v>
      </c>
      <c r="K6" s="78" t="s">
        <v>21</v>
      </c>
      <c r="L6" s="78" t="s">
        <v>22</v>
      </c>
      <c r="M6" s="78" t="s">
        <v>23</v>
      </c>
      <c r="N6" s="78" t="s">
        <v>24</v>
      </c>
      <c r="O6" s="78" t="s">
        <v>25</v>
      </c>
      <c r="P6" s="78" t="s">
        <v>26</v>
      </c>
      <c r="Q6" s="78" t="s">
        <v>27</v>
      </c>
      <c r="R6" s="78" t="s">
        <v>28</v>
      </c>
      <c r="S6" s="78" t="s">
        <v>29</v>
      </c>
      <c r="T6" s="135"/>
      <c r="U6" s="39" t="s">
        <v>10</v>
      </c>
      <c r="V6" s="39" t="s">
        <v>11</v>
      </c>
      <c r="W6" s="39" t="s">
        <v>12</v>
      </c>
      <c r="X6" s="39" t="s">
        <v>13</v>
      </c>
      <c r="Y6" s="140"/>
      <c r="Z6" s="39" t="s">
        <v>10</v>
      </c>
      <c r="AA6" s="39" t="s">
        <v>11</v>
      </c>
      <c r="AB6" s="39" t="s">
        <v>12</v>
      </c>
      <c r="AC6" s="39" t="s">
        <v>13</v>
      </c>
    </row>
    <row r="7" spans="1:29" ht="15" customHeight="1" x14ac:dyDescent="0.25">
      <c r="A7" s="21">
        <v>1</v>
      </c>
      <c r="B7" s="1" t="s">
        <v>30</v>
      </c>
      <c r="C7" s="37"/>
      <c r="D7" s="37"/>
      <c r="E7" s="22"/>
      <c r="F7" s="22"/>
      <c r="G7" s="51">
        <v>0</v>
      </c>
      <c r="H7" s="51">
        <v>0</v>
      </c>
      <c r="I7" s="51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15" customHeight="1" x14ac:dyDescent="0.25">
      <c r="A8" s="21">
        <v>2</v>
      </c>
      <c r="B8" s="1" t="s">
        <v>31</v>
      </c>
      <c r="C8" s="37"/>
      <c r="D8" s="37"/>
      <c r="E8" s="22"/>
      <c r="F8" s="22"/>
      <c r="G8" s="51">
        <v>0</v>
      </c>
      <c r="H8" s="51">
        <v>0</v>
      </c>
      <c r="I8" s="51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15" customHeight="1" x14ac:dyDescent="0.25">
      <c r="A9" s="21">
        <v>3</v>
      </c>
      <c r="B9" s="1" t="s">
        <v>32</v>
      </c>
      <c r="C9" s="37"/>
      <c r="D9" s="37"/>
      <c r="E9" s="22"/>
      <c r="F9" s="22"/>
      <c r="G9" s="51">
        <v>0</v>
      </c>
      <c r="H9" s="51">
        <v>0</v>
      </c>
      <c r="I9" s="51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15" customHeight="1" x14ac:dyDescent="0.25">
      <c r="A10" s="21">
        <v>4</v>
      </c>
      <c r="B10" s="1" t="s">
        <v>33</v>
      </c>
      <c r="C10" s="37"/>
      <c r="D10" s="37"/>
      <c r="E10" s="22"/>
      <c r="F10" s="22"/>
      <c r="G10" s="51">
        <v>0</v>
      </c>
      <c r="H10" s="51">
        <v>0</v>
      </c>
      <c r="I10" s="51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15" customHeight="1" x14ac:dyDescent="0.25">
      <c r="A11" s="21">
        <v>5</v>
      </c>
      <c r="B11" s="1" t="s">
        <v>34</v>
      </c>
      <c r="C11" s="37"/>
      <c r="D11" s="37"/>
      <c r="E11" s="22"/>
      <c r="F11" s="22"/>
      <c r="G11" s="51">
        <v>0</v>
      </c>
      <c r="H11" s="51">
        <v>0</v>
      </c>
      <c r="I11" s="51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15" customHeight="1" x14ac:dyDescent="0.25">
      <c r="A12" s="21">
        <v>6</v>
      </c>
      <c r="B12" s="1" t="s">
        <v>35</v>
      </c>
      <c r="C12" s="37"/>
      <c r="D12" s="37"/>
      <c r="E12" s="22"/>
      <c r="F12" s="22"/>
      <c r="G12" s="51">
        <v>0</v>
      </c>
      <c r="H12" s="51">
        <v>0</v>
      </c>
      <c r="I12" s="51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15" customHeight="1" x14ac:dyDescent="0.25">
      <c r="A13" s="21">
        <v>7</v>
      </c>
      <c r="B13" s="1" t="s">
        <v>36</v>
      </c>
      <c r="C13" s="37"/>
      <c r="D13" s="37"/>
      <c r="E13" s="22"/>
      <c r="F13" s="22"/>
      <c r="G13" s="51">
        <v>0</v>
      </c>
      <c r="H13" s="51">
        <v>0</v>
      </c>
      <c r="I13" s="51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15" customHeight="1" x14ac:dyDescent="0.25">
      <c r="A14" s="21">
        <v>8</v>
      </c>
      <c r="B14" s="1" t="s">
        <v>37</v>
      </c>
      <c r="C14" s="37"/>
      <c r="D14" s="37"/>
      <c r="E14" s="22"/>
      <c r="F14" s="22"/>
      <c r="G14" s="51">
        <v>0</v>
      </c>
      <c r="H14" s="51">
        <v>0</v>
      </c>
      <c r="I14" s="51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15" customHeight="1" x14ac:dyDescent="0.25">
      <c r="A15" s="21">
        <v>9</v>
      </c>
      <c r="B15" s="1" t="s">
        <v>38</v>
      </c>
      <c r="C15" s="37"/>
      <c r="D15" s="37"/>
      <c r="E15" s="22"/>
      <c r="F15" s="22"/>
      <c r="G15" s="51">
        <v>0</v>
      </c>
      <c r="H15" s="51">
        <v>0</v>
      </c>
      <c r="I15" s="51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15.95" customHeight="1" x14ac:dyDescent="0.25">
      <c r="A16" s="21">
        <v>10</v>
      </c>
      <c r="B16" s="1" t="s">
        <v>39</v>
      </c>
      <c r="C16" s="37"/>
      <c r="D16" s="37"/>
      <c r="E16" s="22"/>
      <c r="F16" s="22"/>
      <c r="G16" s="51">
        <v>0</v>
      </c>
      <c r="H16" s="51">
        <v>0</v>
      </c>
      <c r="I16" s="51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15" customHeight="1" x14ac:dyDescent="0.25">
      <c r="A17" s="21">
        <v>11</v>
      </c>
      <c r="B17" s="1" t="s">
        <v>40</v>
      </c>
      <c r="C17" s="37"/>
      <c r="D17" s="37"/>
      <c r="E17" s="22"/>
      <c r="F17" s="22"/>
      <c r="G17" s="51">
        <v>0</v>
      </c>
      <c r="H17" s="51">
        <v>0</v>
      </c>
      <c r="I17" s="51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15" customHeight="1" x14ac:dyDescent="0.25">
      <c r="A18" s="21">
        <v>12</v>
      </c>
      <c r="B18" s="1" t="s">
        <v>41</v>
      </c>
      <c r="C18" s="37"/>
      <c r="D18" s="37"/>
      <c r="E18" s="22"/>
      <c r="F18" s="22"/>
      <c r="G18" s="51">
        <v>125874269.40000001</v>
      </c>
      <c r="H18" s="51">
        <v>10456557</v>
      </c>
      <c r="I18" s="51">
        <v>10527480</v>
      </c>
      <c r="J18" s="23">
        <v>10473037</v>
      </c>
      <c r="K18" s="23">
        <v>10473041</v>
      </c>
      <c r="L18" s="23">
        <v>10473041</v>
      </c>
      <c r="M18" s="23">
        <v>10473044</v>
      </c>
      <c r="N18" s="23">
        <v>10506004.199999999</v>
      </c>
      <c r="O18" s="23">
        <v>10506005</v>
      </c>
      <c r="P18" s="23">
        <v>10468045</v>
      </c>
      <c r="Q18" s="23">
        <v>10506006</v>
      </c>
      <c r="R18" s="23">
        <v>10506005</v>
      </c>
      <c r="S18" s="23">
        <v>10506004.199999999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15" customHeight="1" x14ac:dyDescent="0.25">
      <c r="A19" s="21">
        <v>13</v>
      </c>
      <c r="B19" s="1" t="s">
        <v>42</v>
      </c>
      <c r="C19" s="37"/>
      <c r="D19" s="37"/>
      <c r="E19" s="22"/>
      <c r="F19" s="22"/>
      <c r="G19" s="51">
        <v>3707851.96</v>
      </c>
      <c r="H19" s="51">
        <v>308989</v>
      </c>
      <c r="I19" s="51">
        <v>308987</v>
      </c>
      <c r="J19" s="23">
        <v>308989</v>
      </c>
      <c r="K19" s="23">
        <v>308985</v>
      </c>
      <c r="L19" s="23">
        <v>308989</v>
      </c>
      <c r="M19" s="23">
        <v>308988</v>
      </c>
      <c r="N19" s="23">
        <v>308989</v>
      </c>
      <c r="O19" s="23">
        <v>308985</v>
      </c>
      <c r="P19" s="23">
        <v>308989</v>
      </c>
      <c r="Q19" s="23">
        <v>308987</v>
      </c>
      <c r="R19" s="23">
        <v>308989</v>
      </c>
      <c r="S19" s="23">
        <v>308985.96000000002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15" customHeight="1" x14ac:dyDescent="0.25">
      <c r="A20" s="21">
        <v>14</v>
      </c>
      <c r="B20" s="1" t="s">
        <v>43</v>
      </c>
      <c r="C20" s="37"/>
      <c r="D20" s="37"/>
      <c r="E20" s="22"/>
      <c r="F20" s="22"/>
      <c r="G20" s="51">
        <v>17477089.82</v>
      </c>
      <c r="H20" s="51">
        <f>G20-I20-J20-K20-L20-M20-N20-O20-P20-Q20-R20-S20</f>
        <v>3079398.8400000003</v>
      </c>
      <c r="I20" s="51">
        <v>1308879</v>
      </c>
      <c r="J20" s="23">
        <v>1308877</v>
      </c>
      <c r="K20" s="23">
        <v>1308882</v>
      </c>
      <c r="L20" s="23">
        <v>1308877</v>
      </c>
      <c r="M20" s="23">
        <v>1308883</v>
      </c>
      <c r="N20" s="23">
        <v>1308879</v>
      </c>
      <c r="O20" s="23">
        <v>1308884</v>
      </c>
      <c r="P20" s="23">
        <v>1308879</v>
      </c>
      <c r="Q20" s="23">
        <v>1308883</v>
      </c>
      <c r="R20" s="23">
        <v>1308879</v>
      </c>
      <c r="S20" s="23">
        <v>1308888.98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15" customHeight="1" x14ac:dyDescent="0.25">
      <c r="A21" s="21">
        <v>15</v>
      </c>
      <c r="B21" s="1" t="s">
        <v>44</v>
      </c>
      <c r="C21" s="37"/>
      <c r="D21" s="37"/>
      <c r="E21" s="22"/>
      <c r="F21" s="22"/>
      <c r="G21" s="51">
        <v>103575884.25</v>
      </c>
      <c r="H21" s="51">
        <v>8631324</v>
      </c>
      <c r="I21" s="51">
        <v>8631323</v>
      </c>
      <c r="J21" s="23">
        <v>8631325</v>
      </c>
      <c r="K21" s="23">
        <v>8631324</v>
      </c>
      <c r="L21" s="23">
        <v>8631324</v>
      </c>
      <c r="M21" s="23">
        <v>8631322</v>
      </c>
      <c r="N21" s="23">
        <v>8631324</v>
      </c>
      <c r="O21" s="23">
        <v>8631324</v>
      </c>
      <c r="P21" s="23">
        <v>8631325</v>
      </c>
      <c r="Q21" s="23">
        <v>8631323</v>
      </c>
      <c r="R21" s="23">
        <v>8631324</v>
      </c>
      <c r="S21" s="23">
        <v>8631322.25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15" customHeight="1" x14ac:dyDescent="0.25">
      <c r="A22" s="21">
        <v>16</v>
      </c>
      <c r="B22" s="1" t="s">
        <v>45</v>
      </c>
      <c r="C22" s="37"/>
      <c r="D22" s="37"/>
      <c r="E22" s="22"/>
      <c r="F22" s="22"/>
      <c r="G22" s="51">
        <v>34050489.659999996</v>
      </c>
      <c r="H22" s="51">
        <v>2837541</v>
      </c>
      <c r="I22" s="51">
        <v>2837541</v>
      </c>
      <c r="J22" s="23">
        <v>2837540</v>
      </c>
      <c r="K22" s="23">
        <v>2837541</v>
      </c>
      <c r="L22" s="23">
        <v>2837541</v>
      </c>
      <c r="M22" s="23">
        <v>2837541</v>
      </c>
      <c r="N22" s="23">
        <v>2837541</v>
      </c>
      <c r="O22" s="23">
        <v>2837541</v>
      </c>
      <c r="P22" s="23">
        <v>2837540</v>
      </c>
      <c r="Q22" s="23">
        <v>2837541</v>
      </c>
      <c r="R22" s="23">
        <v>2837541</v>
      </c>
      <c r="S22" s="23">
        <v>2837540.66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15" customHeight="1" x14ac:dyDescent="0.25">
      <c r="A23" s="21">
        <v>17</v>
      </c>
      <c r="B23" s="1" t="s">
        <v>46</v>
      </c>
      <c r="C23" s="37"/>
      <c r="D23" s="37"/>
      <c r="E23" s="22"/>
      <c r="F23" s="22"/>
      <c r="G23" s="51">
        <v>25681593</v>
      </c>
      <c r="H23" s="51">
        <v>2140132</v>
      </c>
      <c r="I23" s="51">
        <v>2140132</v>
      </c>
      <c r="J23" s="23">
        <v>2140133</v>
      </c>
      <c r="K23" s="23">
        <v>2140133</v>
      </c>
      <c r="L23" s="23">
        <v>2140132</v>
      </c>
      <c r="M23" s="23">
        <v>2140134</v>
      </c>
      <c r="N23" s="23">
        <v>2140132</v>
      </c>
      <c r="O23" s="23">
        <v>2140133</v>
      </c>
      <c r="P23" s="23">
        <v>2140133</v>
      </c>
      <c r="Q23" s="23">
        <v>2140132</v>
      </c>
      <c r="R23" s="23">
        <v>2140132</v>
      </c>
      <c r="S23" s="23">
        <v>2140135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15" customHeight="1" x14ac:dyDescent="0.25">
      <c r="A24" s="21">
        <v>18</v>
      </c>
      <c r="B24" s="1" t="s">
        <v>47</v>
      </c>
      <c r="C24" s="37"/>
      <c r="D24" s="37"/>
      <c r="E24" s="22"/>
      <c r="F24" s="22"/>
      <c r="G24" s="51">
        <v>0</v>
      </c>
      <c r="H24" s="51">
        <v>0</v>
      </c>
      <c r="I24" s="51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15" customHeight="1" x14ac:dyDescent="0.25">
      <c r="A25" s="21">
        <v>19</v>
      </c>
      <c r="B25" s="1" t="s">
        <v>48</v>
      </c>
      <c r="C25" s="37"/>
      <c r="D25" s="37"/>
      <c r="E25" s="22"/>
      <c r="F25" s="22"/>
      <c r="G25" s="51">
        <v>0</v>
      </c>
      <c r="H25" s="51">
        <v>0</v>
      </c>
      <c r="I25" s="51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ht="15" customHeight="1" x14ac:dyDescent="0.25">
      <c r="A26" s="21">
        <v>20</v>
      </c>
      <c r="B26" s="1" t="s">
        <v>49</v>
      </c>
      <c r="C26" s="37"/>
      <c r="D26" s="37"/>
      <c r="E26" s="22"/>
      <c r="F26" s="22"/>
      <c r="G26" s="51">
        <v>0</v>
      </c>
      <c r="H26" s="51">
        <v>0</v>
      </c>
      <c r="I26" s="51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ht="15" customHeight="1" x14ac:dyDescent="0.25">
      <c r="A27" s="21">
        <v>21</v>
      </c>
      <c r="B27" s="1" t="s">
        <v>50</v>
      </c>
      <c r="C27" s="37"/>
      <c r="D27" s="37"/>
      <c r="E27" s="22"/>
      <c r="F27" s="22"/>
      <c r="G27" s="51">
        <v>23200119.98</v>
      </c>
      <c r="H27" s="51">
        <v>1933343</v>
      </c>
      <c r="I27" s="51">
        <v>1933343</v>
      </c>
      <c r="J27" s="23">
        <v>1933343</v>
      </c>
      <c r="K27" s="23">
        <v>1933343</v>
      </c>
      <c r="L27" s="23">
        <v>1933343</v>
      </c>
      <c r="M27" s="23">
        <v>1933344</v>
      </c>
      <c r="N27" s="23">
        <v>1933343</v>
      </c>
      <c r="O27" s="23">
        <v>1933343</v>
      </c>
      <c r="P27" s="23">
        <v>1933343</v>
      </c>
      <c r="Q27" s="23">
        <v>1933343</v>
      </c>
      <c r="R27" s="23">
        <v>1933343</v>
      </c>
      <c r="S27" s="23">
        <v>1933345.98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ht="15" customHeight="1" x14ac:dyDescent="0.25">
      <c r="A28" s="21">
        <v>22</v>
      </c>
      <c r="B28" s="1" t="s">
        <v>51</v>
      </c>
      <c r="C28" s="37"/>
      <c r="D28" s="37"/>
      <c r="E28" s="22"/>
      <c r="F28" s="22"/>
      <c r="G28" s="51">
        <v>0</v>
      </c>
      <c r="H28" s="51">
        <v>0</v>
      </c>
      <c r="I28" s="51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15" customHeight="1" x14ac:dyDescent="0.25">
      <c r="A29" s="21">
        <v>23</v>
      </c>
      <c r="B29" s="1" t="s">
        <v>52</v>
      </c>
      <c r="C29" s="37"/>
      <c r="D29" s="37"/>
      <c r="E29" s="22"/>
      <c r="F29" s="22"/>
      <c r="G29" s="51">
        <v>75604624.180000007</v>
      </c>
      <c r="H29" s="51">
        <v>6300386</v>
      </c>
      <c r="I29" s="51">
        <v>6300386</v>
      </c>
      <c r="J29" s="23">
        <v>6300387</v>
      </c>
      <c r="K29" s="23">
        <v>6300383</v>
      </c>
      <c r="L29" s="23">
        <v>6300386</v>
      </c>
      <c r="M29" s="23">
        <v>6300386</v>
      </c>
      <c r="N29" s="23">
        <v>6300386</v>
      </c>
      <c r="O29" s="23">
        <v>6300383</v>
      </c>
      <c r="P29" s="23">
        <v>6300387</v>
      </c>
      <c r="Q29" s="23">
        <v>6300384</v>
      </c>
      <c r="R29" s="23">
        <v>6300386</v>
      </c>
      <c r="S29" s="23">
        <v>6300384.1799999997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ht="15" customHeight="1" x14ac:dyDescent="0.25">
      <c r="A30" s="21">
        <v>24</v>
      </c>
      <c r="B30" s="1" t="s">
        <v>53</v>
      </c>
      <c r="C30" s="37"/>
      <c r="D30" s="37"/>
      <c r="E30" s="22"/>
      <c r="F30" s="22"/>
      <c r="G30" s="51">
        <v>0</v>
      </c>
      <c r="H30" s="51">
        <v>0</v>
      </c>
      <c r="I30" s="51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29" ht="15" customHeight="1" x14ac:dyDescent="0.25">
      <c r="A31" s="21">
        <v>25</v>
      </c>
      <c r="B31" s="1" t="s">
        <v>54</v>
      </c>
      <c r="C31" s="37"/>
      <c r="D31" s="37"/>
      <c r="E31" s="22"/>
      <c r="F31" s="22"/>
      <c r="G31" s="51">
        <v>0</v>
      </c>
      <c r="H31" s="51">
        <v>0</v>
      </c>
      <c r="I31" s="51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29" ht="15" customHeight="1" x14ac:dyDescent="0.25">
      <c r="A32" s="21">
        <v>26</v>
      </c>
      <c r="B32" s="1" t="s">
        <v>55</v>
      </c>
      <c r="C32" s="37"/>
      <c r="D32" s="37"/>
      <c r="E32" s="22"/>
      <c r="F32" s="22"/>
      <c r="G32" s="51">
        <v>0</v>
      </c>
      <c r="H32" s="51">
        <v>0</v>
      </c>
      <c r="I32" s="51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ht="15" customHeight="1" x14ac:dyDescent="0.25">
      <c r="A33" s="21">
        <v>27</v>
      </c>
      <c r="B33" s="1" t="s">
        <v>56</v>
      </c>
      <c r="C33" s="37"/>
      <c r="D33" s="37"/>
      <c r="E33" s="22"/>
      <c r="F33" s="22"/>
      <c r="G33" s="51">
        <v>0</v>
      </c>
      <c r="H33" s="51">
        <v>0</v>
      </c>
      <c r="I33" s="51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ht="15" customHeight="1" x14ac:dyDescent="0.25">
      <c r="A34" s="21">
        <v>28</v>
      </c>
      <c r="B34" s="1" t="s">
        <v>57</v>
      </c>
      <c r="C34" s="37"/>
      <c r="D34" s="37"/>
      <c r="E34" s="22"/>
      <c r="F34" s="22"/>
      <c r="G34" s="51">
        <v>0</v>
      </c>
      <c r="H34" s="51">
        <v>0</v>
      </c>
      <c r="I34" s="51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ht="15" customHeight="1" x14ac:dyDescent="0.25">
      <c r="A35" s="21">
        <v>29</v>
      </c>
      <c r="B35" s="1" t="s">
        <v>58</v>
      </c>
      <c r="C35" s="37"/>
      <c r="D35" s="37"/>
      <c r="E35" s="22"/>
      <c r="F35" s="22"/>
      <c r="G35" s="51">
        <v>482018.34</v>
      </c>
      <c r="H35" s="51">
        <v>40168</v>
      </c>
      <c r="I35" s="51">
        <v>40168</v>
      </c>
      <c r="J35" s="23">
        <v>40168</v>
      </c>
      <c r="K35" s="23">
        <v>40168</v>
      </c>
      <c r="L35" s="23">
        <v>40168</v>
      </c>
      <c r="M35" s="23">
        <v>40169</v>
      </c>
      <c r="N35" s="23">
        <v>40168</v>
      </c>
      <c r="O35" s="23">
        <v>40168</v>
      </c>
      <c r="P35" s="23">
        <v>40168</v>
      </c>
      <c r="Q35" s="23">
        <v>40168</v>
      </c>
      <c r="R35" s="23">
        <v>40168</v>
      </c>
      <c r="S35" s="23">
        <v>40169.339999999997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ht="15" customHeight="1" x14ac:dyDescent="0.25">
      <c r="A36" s="21">
        <v>30</v>
      </c>
      <c r="B36" s="1" t="s">
        <v>59</v>
      </c>
      <c r="C36" s="37"/>
      <c r="D36" s="37"/>
      <c r="E36" s="22"/>
      <c r="F36" s="22"/>
      <c r="G36" s="51">
        <v>0</v>
      </c>
      <c r="H36" s="51">
        <v>0</v>
      </c>
      <c r="I36" s="51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ht="15" customHeight="1" x14ac:dyDescent="0.25">
      <c r="A37" s="21">
        <v>31</v>
      </c>
      <c r="B37" s="1" t="s">
        <v>60</v>
      </c>
      <c r="C37" s="37"/>
      <c r="D37" s="37"/>
      <c r="E37" s="22"/>
      <c r="F37" s="22"/>
      <c r="G37" s="51">
        <v>0</v>
      </c>
      <c r="H37" s="51">
        <v>0</v>
      </c>
      <c r="I37" s="51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ht="15" customHeight="1" x14ac:dyDescent="0.25">
      <c r="A38" s="21">
        <v>32</v>
      </c>
      <c r="B38" s="1" t="s">
        <v>61</v>
      </c>
      <c r="C38" s="37"/>
      <c r="D38" s="37"/>
      <c r="E38" s="22"/>
      <c r="F38" s="22"/>
      <c r="G38" s="51">
        <v>0</v>
      </c>
      <c r="H38" s="51">
        <v>0</v>
      </c>
      <c r="I38" s="51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15" customHeight="1" x14ac:dyDescent="0.25">
      <c r="A39" s="21">
        <v>33</v>
      </c>
      <c r="B39" s="1" t="s">
        <v>62</v>
      </c>
      <c r="C39" s="37"/>
      <c r="D39" s="37"/>
      <c r="E39" s="22"/>
      <c r="F39" s="22"/>
      <c r="G39" s="51">
        <v>0</v>
      </c>
      <c r="H39" s="51">
        <v>0</v>
      </c>
      <c r="I39" s="51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ht="15" customHeight="1" x14ac:dyDescent="0.25">
      <c r="A40" s="21">
        <v>34</v>
      </c>
      <c r="B40" s="1" t="s">
        <v>63</v>
      </c>
      <c r="C40" s="37"/>
      <c r="D40" s="37"/>
      <c r="E40" s="22"/>
      <c r="F40" s="22"/>
      <c r="G40" s="51">
        <v>0</v>
      </c>
      <c r="H40" s="51">
        <v>0</v>
      </c>
      <c r="I40" s="51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ht="15" customHeight="1" x14ac:dyDescent="0.25">
      <c r="A41" s="21">
        <v>35</v>
      </c>
      <c r="B41" s="1" t="s">
        <v>64</v>
      </c>
      <c r="C41" s="3"/>
      <c r="D41" s="3"/>
      <c r="E41" s="22"/>
      <c r="F41" s="22"/>
      <c r="G41" s="51">
        <v>0</v>
      </c>
      <c r="H41" s="51">
        <v>0</v>
      </c>
      <c r="I41" s="51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15" customHeight="1" x14ac:dyDescent="0.25">
      <c r="A42" s="21">
        <v>36</v>
      </c>
      <c r="B42" s="1" t="s">
        <v>65</v>
      </c>
      <c r="C42" s="37"/>
      <c r="D42" s="37"/>
      <c r="E42" s="22"/>
      <c r="F42" s="22"/>
      <c r="G42" s="51">
        <v>0</v>
      </c>
      <c r="H42" s="51">
        <v>0</v>
      </c>
      <c r="I42" s="51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15" customHeight="1" x14ac:dyDescent="0.25">
      <c r="A43" s="21">
        <v>37</v>
      </c>
      <c r="B43" s="1" t="s">
        <v>66</v>
      </c>
      <c r="C43" s="37"/>
      <c r="D43" s="37"/>
      <c r="E43" s="22"/>
      <c r="F43" s="22"/>
      <c r="G43" s="51">
        <v>0</v>
      </c>
      <c r="H43" s="51">
        <v>0</v>
      </c>
      <c r="I43" s="51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15" customHeight="1" x14ac:dyDescent="0.25">
      <c r="A44" s="21">
        <v>38</v>
      </c>
      <c r="B44" s="1" t="s">
        <v>67</v>
      </c>
      <c r="C44" s="37"/>
      <c r="D44" s="37"/>
      <c r="E44" s="22"/>
      <c r="F44" s="22"/>
      <c r="G44" s="51">
        <v>0</v>
      </c>
      <c r="H44" s="51">
        <v>0</v>
      </c>
      <c r="I44" s="51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ht="15" customHeight="1" x14ac:dyDescent="0.25">
      <c r="A45" s="21">
        <v>39</v>
      </c>
      <c r="B45" s="1" t="s">
        <v>68</v>
      </c>
      <c r="C45" s="37"/>
      <c r="D45" s="37"/>
      <c r="E45" s="22"/>
      <c r="F45" s="22"/>
      <c r="G45" s="51">
        <v>0</v>
      </c>
      <c r="H45" s="51">
        <v>0</v>
      </c>
      <c r="I45" s="51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ht="15" customHeight="1" x14ac:dyDescent="0.25">
      <c r="A46" s="21">
        <v>40</v>
      </c>
      <c r="B46" s="1" t="s">
        <v>69</v>
      </c>
      <c r="C46" s="37"/>
      <c r="D46" s="37"/>
      <c r="E46" s="22"/>
      <c r="F46" s="22"/>
      <c r="G46" s="51">
        <v>0</v>
      </c>
      <c r="H46" s="51">
        <v>0</v>
      </c>
      <c r="I46" s="51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ht="15" customHeight="1" x14ac:dyDescent="0.25">
      <c r="A47" s="21">
        <v>41</v>
      </c>
      <c r="B47" s="1" t="s">
        <v>70</v>
      </c>
      <c r="C47" s="37"/>
      <c r="D47" s="37"/>
      <c r="E47" s="22"/>
      <c r="F47" s="22"/>
      <c r="G47" s="51">
        <v>0</v>
      </c>
      <c r="H47" s="51">
        <v>0</v>
      </c>
      <c r="I47" s="51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ht="15" customHeight="1" x14ac:dyDescent="0.25">
      <c r="A48" s="21">
        <v>42</v>
      </c>
      <c r="B48" s="1" t="s">
        <v>71</v>
      </c>
      <c r="C48" s="37"/>
      <c r="D48" s="37"/>
      <c r="E48" s="22"/>
      <c r="F48" s="22"/>
      <c r="G48" s="51">
        <v>0</v>
      </c>
      <c r="H48" s="51">
        <v>0</v>
      </c>
      <c r="I48" s="51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ht="15" customHeight="1" x14ac:dyDescent="0.25">
      <c r="A49" s="21">
        <v>43</v>
      </c>
      <c r="B49" s="1" t="s">
        <v>72</v>
      </c>
      <c r="C49" s="37"/>
      <c r="D49" s="37"/>
      <c r="E49" s="22"/>
      <c r="F49" s="22"/>
      <c r="G49" s="51">
        <v>0</v>
      </c>
      <c r="H49" s="51">
        <v>0</v>
      </c>
      <c r="I49" s="51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ht="15" customHeight="1" x14ac:dyDescent="0.25">
      <c r="A50" s="21">
        <v>44</v>
      </c>
      <c r="B50" s="1" t="s">
        <v>73</v>
      </c>
      <c r="C50" s="37"/>
      <c r="D50" s="37"/>
      <c r="E50" s="22"/>
      <c r="F50" s="22"/>
      <c r="G50" s="51">
        <v>0</v>
      </c>
      <c r="H50" s="51">
        <v>0</v>
      </c>
      <c r="I50" s="51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ht="15" customHeight="1" x14ac:dyDescent="0.25">
      <c r="A51" s="21">
        <v>45</v>
      </c>
      <c r="B51" s="1" t="s">
        <v>74</v>
      </c>
      <c r="C51" s="37"/>
      <c r="D51" s="37"/>
      <c r="E51" s="22"/>
      <c r="F51" s="22"/>
      <c r="G51" s="51">
        <v>0</v>
      </c>
      <c r="H51" s="51">
        <v>0</v>
      </c>
      <c r="I51" s="51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ht="15" customHeight="1" x14ac:dyDescent="0.25">
      <c r="A52" s="21">
        <v>46</v>
      </c>
      <c r="B52" s="1" t="s">
        <v>75</v>
      </c>
      <c r="C52" s="37"/>
      <c r="D52" s="37"/>
      <c r="E52" s="22"/>
      <c r="F52" s="22"/>
      <c r="G52" s="51">
        <v>0</v>
      </c>
      <c r="H52" s="51">
        <v>0</v>
      </c>
      <c r="I52" s="51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ht="15" customHeight="1" x14ac:dyDescent="0.25">
      <c r="A53" s="21">
        <v>47</v>
      </c>
      <c r="B53" s="1" t="s">
        <v>76</v>
      </c>
      <c r="C53" s="37"/>
      <c r="D53" s="37"/>
      <c r="E53" s="22"/>
      <c r="F53" s="22"/>
      <c r="G53" s="51">
        <v>0</v>
      </c>
      <c r="H53" s="51">
        <v>0</v>
      </c>
      <c r="I53" s="51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ht="15" customHeight="1" x14ac:dyDescent="0.25">
      <c r="A54" s="21">
        <v>48</v>
      </c>
      <c r="B54" s="1" t="s">
        <v>77</v>
      </c>
      <c r="C54" s="37"/>
      <c r="D54" s="37"/>
      <c r="E54" s="22"/>
      <c r="F54" s="22"/>
      <c r="G54" s="51">
        <v>0</v>
      </c>
      <c r="H54" s="51">
        <v>0</v>
      </c>
      <c r="I54" s="51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ht="15" customHeight="1" x14ac:dyDescent="0.25">
      <c r="A55" s="21">
        <v>49</v>
      </c>
      <c r="B55" s="1" t="s">
        <v>78</v>
      </c>
      <c r="C55" s="37"/>
      <c r="D55" s="37"/>
      <c r="E55" s="22"/>
      <c r="F55" s="22"/>
      <c r="G55" s="51">
        <v>0</v>
      </c>
      <c r="H55" s="51">
        <v>0</v>
      </c>
      <c r="I55" s="51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ht="15" customHeight="1" x14ac:dyDescent="0.25">
      <c r="A56" s="21">
        <v>50</v>
      </c>
      <c r="B56" s="1" t="s">
        <v>79</v>
      </c>
      <c r="C56" s="37"/>
      <c r="D56" s="37"/>
      <c r="E56" s="22"/>
      <c r="F56" s="22"/>
      <c r="G56" s="51">
        <v>0</v>
      </c>
      <c r="H56" s="51">
        <v>0</v>
      </c>
      <c r="I56" s="51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ht="15" customHeight="1" x14ac:dyDescent="0.25">
      <c r="A57" s="21">
        <v>51</v>
      </c>
      <c r="B57" s="1" t="s">
        <v>80</v>
      </c>
      <c r="C57" s="37"/>
      <c r="D57" s="37"/>
      <c r="E57" s="22"/>
      <c r="F57" s="22"/>
      <c r="G57" s="51">
        <v>0</v>
      </c>
      <c r="H57" s="51">
        <v>0</v>
      </c>
      <c r="I57" s="51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ht="15" customHeight="1" x14ac:dyDescent="0.25">
      <c r="A58" s="21">
        <v>52</v>
      </c>
      <c r="B58" s="1" t="s">
        <v>81</v>
      </c>
      <c r="C58" s="37"/>
      <c r="D58" s="37"/>
      <c r="E58" s="22"/>
      <c r="F58" s="22"/>
      <c r="G58" s="51">
        <v>0</v>
      </c>
      <c r="H58" s="51">
        <v>0</v>
      </c>
      <c r="I58" s="51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ht="15" customHeight="1" x14ac:dyDescent="0.25">
      <c r="A59" s="21">
        <v>53</v>
      </c>
      <c r="B59" s="1" t="s">
        <v>82</v>
      </c>
      <c r="C59" s="37"/>
      <c r="D59" s="37"/>
      <c r="E59" s="22"/>
      <c r="F59" s="22"/>
      <c r="G59" s="51">
        <v>0</v>
      </c>
      <c r="H59" s="51">
        <v>0</v>
      </c>
      <c r="I59" s="51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ht="15" customHeight="1" x14ac:dyDescent="0.25">
      <c r="A60" s="21">
        <v>54</v>
      </c>
      <c r="B60" s="2" t="s">
        <v>83</v>
      </c>
      <c r="C60" s="37"/>
      <c r="D60" s="37"/>
      <c r="E60" s="22"/>
      <c r="F60" s="22"/>
      <c r="G60" s="51">
        <v>0</v>
      </c>
      <c r="H60" s="51">
        <v>0</v>
      </c>
      <c r="I60" s="51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ht="15" customHeight="1" x14ac:dyDescent="0.25">
      <c r="A61" s="21">
        <v>55</v>
      </c>
      <c r="B61" s="2" t="s">
        <v>84</v>
      </c>
      <c r="C61" s="37"/>
      <c r="D61" s="37"/>
      <c r="E61" s="22"/>
      <c r="F61" s="22"/>
      <c r="G61" s="51">
        <v>0</v>
      </c>
      <c r="H61" s="51">
        <v>0</v>
      </c>
      <c r="I61" s="51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ht="15" customHeight="1" x14ac:dyDescent="0.25">
      <c r="A62" s="21">
        <v>56</v>
      </c>
      <c r="B62" s="2" t="s">
        <v>85</v>
      </c>
      <c r="C62" s="37"/>
      <c r="D62" s="37"/>
      <c r="E62" s="22"/>
      <c r="F62" s="22"/>
      <c r="G62" s="51">
        <v>0</v>
      </c>
      <c r="H62" s="51">
        <v>0</v>
      </c>
      <c r="I62" s="51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ht="15" customHeight="1" x14ac:dyDescent="0.25">
      <c r="A63" s="21">
        <v>57</v>
      </c>
      <c r="B63" s="2" t="s">
        <v>86</v>
      </c>
      <c r="C63" s="37"/>
      <c r="D63" s="37"/>
      <c r="E63" s="22"/>
      <c r="F63" s="22"/>
      <c r="G63" s="51">
        <v>0</v>
      </c>
      <c r="H63" s="51">
        <v>0</v>
      </c>
      <c r="I63" s="51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ht="15" customHeight="1" x14ac:dyDescent="0.25">
      <c r="A64" s="21">
        <v>58</v>
      </c>
      <c r="B64" s="2" t="s">
        <v>87</v>
      </c>
      <c r="C64" s="37"/>
      <c r="D64" s="37"/>
      <c r="E64" s="22"/>
      <c r="F64" s="22"/>
      <c r="G64" s="51">
        <v>0</v>
      </c>
      <c r="H64" s="51">
        <v>0</v>
      </c>
      <c r="I64" s="51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30" ht="15" customHeight="1" x14ac:dyDescent="0.25">
      <c r="A65" s="21">
        <v>59</v>
      </c>
      <c r="B65" s="2" t="s">
        <v>88</v>
      </c>
      <c r="C65" s="37"/>
      <c r="D65" s="37"/>
      <c r="E65" s="22"/>
      <c r="F65" s="22"/>
      <c r="G65" s="51">
        <v>0</v>
      </c>
      <c r="H65" s="51">
        <v>0</v>
      </c>
      <c r="I65" s="51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/>
      <c r="U65" s="23"/>
      <c r="V65" s="23"/>
      <c r="W65" s="23"/>
      <c r="X65" s="23"/>
      <c r="Y65" s="23"/>
      <c r="Z65" s="23"/>
      <c r="AA65" s="23"/>
      <c r="AB65" s="23"/>
      <c r="AC65" s="23"/>
    </row>
    <row r="66" spans="1:30" ht="15" customHeight="1" x14ac:dyDescent="0.25">
      <c r="A66" s="21">
        <v>60</v>
      </c>
      <c r="B66" s="89" t="s">
        <v>116</v>
      </c>
      <c r="C66" s="37"/>
      <c r="D66" s="37"/>
      <c r="E66" s="22"/>
      <c r="F66" s="22"/>
      <c r="G66" s="57">
        <v>43000000</v>
      </c>
      <c r="H66" s="57">
        <f>ROUND($G$66/12,2)</f>
        <v>3583333.33</v>
      </c>
      <c r="I66" s="57">
        <f t="shared" ref="I66:R66" si="0">ROUND($G$66/12,2)</f>
        <v>3583333.33</v>
      </c>
      <c r="J66" s="57">
        <f t="shared" si="0"/>
        <v>3583333.33</v>
      </c>
      <c r="K66" s="57">
        <f t="shared" si="0"/>
        <v>3583333.33</v>
      </c>
      <c r="L66" s="57">
        <f t="shared" si="0"/>
        <v>3583333.33</v>
      </c>
      <c r="M66" s="57">
        <f t="shared" si="0"/>
        <v>3583333.33</v>
      </c>
      <c r="N66" s="57">
        <f t="shared" si="0"/>
        <v>3583333.33</v>
      </c>
      <c r="O66" s="57">
        <f t="shared" si="0"/>
        <v>3583333.33</v>
      </c>
      <c r="P66" s="57">
        <f t="shared" si="0"/>
        <v>3583333.33</v>
      </c>
      <c r="Q66" s="57">
        <f t="shared" si="0"/>
        <v>3583333.33</v>
      </c>
      <c r="R66" s="57">
        <f t="shared" si="0"/>
        <v>3583333.33</v>
      </c>
      <c r="S66" s="57">
        <f>G66-H66-I66-J66-K66-L66-M66-N66-O66-P66-Q66-R66</f>
        <v>3583333.3700000122</v>
      </c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9"/>
    </row>
    <row r="67" spans="1:30" s="26" customFormat="1" ht="15.75" customHeight="1" x14ac:dyDescent="0.25">
      <c r="A67" s="24"/>
      <c r="B67" s="27" t="s">
        <v>89</v>
      </c>
      <c r="C67" s="35">
        <v>0</v>
      </c>
      <c r="D67" s="35">
        <v>0</v>
      </c>
      <c r="E67" s="22"/>
      <c r="F67" s="22"/>
      <c r="G67" s="58">
        <v>4953265896.6129999</v>
      </c>
      <c r="H67" s="58">
        <v>411300462</v>
      </c>
      <c r="I67" s="58">
        <v>411150309</v>
      </c>
      <c r="J67" s="58">
        <v>401895552.19999999</v>
      </c>
      <c r="K67" s="58">
        <v>424711139.77999997</v>
      </c>
      <c r="L67" s="58">
        <v>419127218.50999999</v>
      </c>
      <c r="M67" s="58">
        <v>411317756</v>
      </c>
      <c r="N67" s="58">
        <v>412174687.85000002</v>
      </c>
      <c r="O67" s="58">
        <v>412317742</v>
      </c>
      <c r="P67" s="58">
        <v>412317751</v>
      </c>
      <c r="Q67" s="58">
        <v>412317746</v>
      </c>
      <c r="R67" s="58">
        <v>412317745</v>
      </c>
      <c r="S67" s="58">
        <v>412317787.273</v>
      </c>
      <c r="T67" s="58">
        <v>0</v>
      </c>
      <c r="U67" s="58">
        <v>0</v>
      </c>
      <c r="V67" s="58">
        <v>0</v>
      </c>
      <c r="W67" s="58">
        <v>0</v>
      </c>
      <c r="X67" s="58">
        <v>0</v>
      </c>
      <c r="Y67" s="58">
        <v>0</v>
      </c>
      <c r="Z67" s="58">
        <v>0</v>
      </c>
      <c r="AA67" s="58">
        <v>0</v>
      </c>
      <c r="AB67" s="58">
        <v>0</v>
      </c>
      <c r="AC67" s="58">
        <v>0</v>
      </c>
    </row>
    <row r="68" spans="1:30" x14ac:dyDescent="0.25">
      <c r="C68" s="25"/>
      <c r="D68" s="25"/>
      <c r="E68" s="25"/>
      <c r="F68" s="25"/>
      <c r="G68" s="53">
        <f>G67-G66</f>
        <v>4910265896.6129999</v>
      </c>
      <c r="H68" s="53"/>
      <c r="I68" s="53"/>
      <c r="T68" s="29"/>
      <c r="Y68" s="29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всего</vt:lpstr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2023-06-15T08:24:28Z</dcterms:modified>
  <cp:category/>
</cp:coreProperties>
</file>